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2="http://schemas.microsoft.com/office/spreadsheetml/2015/revision2" mc:Ignorable="x15 xr2">
  <fileVersion appName="xl" lastEdited="7" lowestEdited="6" rupBuild="18730"/>
  <workbookPr showInkAnnotation="0" defaultThemeVersion="124226"/>
  <mc:AlternateContent xmlns:mc="http://schemas.openxmlformats.org/markup-compatibility/2006">
    <mc:Choice Requires="x15">
      <x15ac:absPath xmlns:x15ac="http://schemas.microsoft.com/office/spreadsheetml/2010/11/ac" url="C:\Users\Niels\Documents\TrueBridges\"/>
    </mc:Choice>
  </mc:AlternateContent>
  <bookViews>
    <workbookView xWindow="120" yWindow="100" windowWidth="19000" windowHeight="8580" tabRatio="787" xr2:uid="{00000000-000D-0000-FFFF-FFFF00000000}"/>
  </bookViews>
  <sheets>
    <sheet name="Home" sheetId="14" r:id="rId1"/>
    <sheet name="How to" sheetId="6" r:id="rId2"/>
    <sheet name=" Survey" sheetId="1" r:id="rId3"/>
    <sheet name="Report" sheetId="7" r:id="rId4"/>
    <sheet name="References" sheetId="15" r:id="rId5"/>
    <sheet name="Data" sheetId="13" state="hidden" r:id="rId6"/>
  </sheets>
  <definedNames>
    <definedName name="_xlnm._FilterDatabase" localSheetId="2" hidden="1">' Survey'!$A$1:$D$46</definedName>
    <definedName name="_xlnm.Print_Area" localSheetId="3">Report!$C$1:$V$15</definedName>
  </definedNames>
  <calcPr calcId="171027"/>
</workbook>
</file>

<file path=xl/calcChain.xml><?xml version="1.0" encoding="utf-8"?>
<calcChain xmlns="http://schemas.openxmlformats.org/spreadsheetml/2006/main">
  <c r="AF8" i="7" l="1"/>
  <c r="AE8" i="7" s="1"/>
  <c r="I2" i="7" s="1"/>
  <c r="AF7" i="7"/>
  <c r="E15" i="13"/>
  <c r="E6" i="13"/>
  <c r="E2" i="13"/>
  <c r="E1" i="13"/>
  <c r="A87" i="15" l="1"/>
  <c r="A3" i="15"/>
  <c r="A4" i="15" s="1"/>
  <c r="A5" i="15" s="1"/>
  <c r="A6" i="15" s="1"/>
  <c r="A7" i="15" s="1"/>
  <c r="A8" i="15" s="1"/>
  <c r="A62" i="15"/>
  <c r="A13" i="15"/>
  <c r="A14" i="15" s="1"/>
  <c r="A15" i="15" s="1"/>
  <c r="A16" i="15" s="1"/>
  <c r="A17" i="15" s="1"/>
  <c r="A18" i="15" s="1"/>
  <c r="A19" i="15" s="1"/>
  <c r="A20" i="15" s="1"/>
  <c r="A21" i="15" s="1"/>
  <c r="A22" i="15" s="1"/>
  <c r="A23" i="15" s="1"/>
  <c r="A24" i="15" s="1"/>
  <c r="A25" i="15" s="1"/>
  <c r="A26" i="15" s="1"/>
  <c r="A27" i="15" s="1"/>
  <c r="A28" i="15" s="1"/>
  <c r="A29" i="15" s="1"/>
  <c r="A30" i="15" s="1"/>
  <c r="A31" i="15" s="1"/>
  <c r="A32" i="15" s="1"/>
  <c r="A33" i="15" s="1"/>
  <c r="A34" i="15" s="1"/>
  <c r="A35" i="15" s="1"/>
  <c r="A36" i="15" s="1"/>
  <c r="A37" i="15" s="1"/>
  <c r="A38" i="15" s="1"/>
  <c r="A39" i="15" s="1"/>
  <c r="A40" i="15" s="1"/>
  <c r="A41" i="15" s="1"/>
  <c r="A42" i="15" s="1"/>
  <c r="A43" i="15" s="1"/>
  <c r="A44" i="15" s="1"/>
  <c r="A45" i="15" s="1"/>
  <c r="A46" i="15" s="1"/>
  <c r="A47" i="15" s="1"/>
  <c r="A48" i="15" s="1"/>
  <c r="A49" i="15" s="1"/>
  <c r="A50" i="15" s="1"/>
  <c r="A51" i="15" s="1"/>
  <c r="A52" i="15" s="1"/>
  <c r="A53" i="15" s="1"/>
  <c r="A54" i="15" s="1"/>
  <c r="A55" i="15" s="1"/>
  <c r="A56" i="15" s="1"/>
  <c r="A57" i="15" s="1"/>
  <c r="A58" i="15" s="1"/>
  <c r="A59" i="15" s="1"/>
  <c r="A60" i="15" s="1"/>
  <c r="A61" i="15" s="1"/>
  <c r="A63" i="15" s="1"/>
  <c r="A64" i="15" s="1"/>
  <c r="A65" i="15" s="1"/>
  <c r="A66" i="15" s="1"/>
  <c r="A67" i="15" s="1"/>
  <c r="A68" i="15" s="1"/>
  <c r="A69" i="15" s="1"/>
  <c r="A70" i="15" s="1"/>
  <c r="A71" i="15" s="1"/>
  <c r="A72" i="15" s="1"/>
  <c r="A73" i="15" s="1"/>
  <c r="A74" i="15" s="1"/>
  <c r="A75" i="15" s="1"/>
  <c r="A76" i="15" s="1"/>
  <c r="A77" i="15" s="1"/>
  <c r="A78" i="15" s="1"/>
  <c r="A79" i="15" s="1"/>
  <c r="A80" i="15" s="1"/>
  <c r="A81" i="15" s="1"/>
  <c r="A82" i="15" s="1"/>
  <c r="A83" i="15" s="1"/>
  <c r="A84" i="15" s="1"/>
  <c r="A85" i="15" s="1"/>
  <c r="A86" i="15" s="1"/>
  <c r="A17" i="13" l="1"/>
  <c r="A29" i="13" l="1"/>
  <c r="A48" i="13"/>
  <c r="A47" i="13"/>
  <c r="A46" i="13"/>
  <c r="A45" i="13"/>
  <c r="A44" i="13"/>
  <c r="A43" i="13"/>
  <c r="A42" i="13"/>
  <c r="A41" i="13"/>
  <c r="A40" i="13"/>
  <c r="A39" i="13"/>
  <c r="A38" i="13"/>
  <c r="A37" i="13"/>
  <c r="A36" i="13"/>
  <c r="A35" i="13"/>
  <c r="A34" i="13"/>
  <c r="A33" i="13"/>
  <c r="A32" i="13"/>
  <c r="A31" i="13"/>
  <c r="A30" i="13"/>
  <c r="A28" i="13"/>
  <c r="A27" i="13"/>
  <c r="A26" i="13"/>
  <c r="A25" i="13"/>
  <c r="A24" i="13"/>
  <c r="A23" i="13"/>
  <c r="A22" i="13"/>
  <c r="A21" i="13"/>
  <c r="A20" i="13"/>
  <c r="A19" i="13"/>
  <c r="A18" i="13"/>
  <c r="A16" i="13"/>
  <c r="A15" i="13"/>
  <c r="A14" i="13"/>
  <c r="A13" i="13"/>
  <c r="A12" i="13"/>
  <c r="A11" i="13"/>
  <c r="A10" i="13"/>
  <c r="A9" i="13"/>
  <c r="A8" i="13"/>
  <c r="A7" i="13"/>
  <c r="A6" i="13"/>
  <c r="A5" i="13"/>
  <c r="B48" i="13"/>
  <c r="B47" i="13"/>
  <c r="B46" i="13"/>
  <c r="B45" i="13"/>
  <c r="B44" i="13"/>
  <c r="B43" i="13"/>
  <c r="B42" i="13"/>
  <c r="B41" i="13"/>
  <c r="B39" i="13"/>
  <c r="B38" i="13"/>
  <c r="B37" i="13"/>
  <c r="B36" i="13"/>
  <c r="B35" i="13"/>
  <c r="B34" i="13"/>
  <c r="B33" i="13"/>
  <c r="B32" i="13"/>
  <c r="B31" i="13"/>
  <c r="B30" i="13"/>
  <c r="B28" i="13"/>
  <c r="B27" i="13"/>
  <c r="B26" i="13"/>
  <c r="B25" i="13"/>
  <c r="B24" i="13"/>
  <c r="B23" i="13"/>
  <c r="B21" i="13"/>
  <c r="B20" i="13"/>
  <c r="B19" i="13"/>
  <c r="B18" i="13"/>
  <c r="B17" i="13"/>
  <c r="B16" i="13"/>
  <c r="B15" i="13"/>
  <c r="B14" i="13"/>
  <c r="B12" i="13"/>
  <c r="B11" i="13"/>
  <c r="B10" i="13"/>
  <c r="B9" i="13"/>
  <c r="B8" i="13"/>
  <c r="B7" i="13"/>
  <c r="B6" i="13"/>
  <c r="B5" i="13"/>
  <c r="AF2" i="7" l="1"/>
  <c r="E5" i="13"/>
  <c r="E24" i="13"/>
  <c r="E30" i="13"/>
  <c r="E42" i="13"/>
  <c r="E31" i="13"/>
  <c r="E14" i="13"/>
  <c r="E41" i="13"/>
  <c r="E23" i="13"/>
  <c r="C11" i="13" l="1"/>
  <c r="C9" i="13"/>
  <c r="C8" i="13"/>
  <c r="C6" i="13"/>
  <c r="C7" i="13"/>
  <c r="C5" i="13"/>
  <c r="C12" i="13"/>
  <c r="C10" i="13"/>
  <c r="AF6" i="7"/>
  <c r="C45" i="13"/>
  <c r="C41" i="13"/>
  <c r="C48" i="13"/>
  <c r="C44" i="13"/>
  <c r="C47" i="13"/>
  <c r="C43" i="13"/>
  <c r="C46" i="13"/>
  <c r="C42" i="13"/>
  <c r="AF4" i="7"/>
  <c r="C26" i="13"/>
  <c r="C27" i="13"/>
  <c r="C25" i="13"/>
  <c r="C28" i="13"/>
  <c r="C24" i="13"/>
  <c r="C23" i="13"/>
  <c r="AF3" i="7"/>
  <c r="C18" i="13"/>
  <c r="C21" i="13"/>
  <c r="C14" i="13"/>
  <c r="C16" i="13"/>
  <c r="C15" i="13"/>
  <c r="C20" i="13"/>
  <c r="C17" i="13"/>
  <c r="C19" i="13"/>
  <c r="AF5" i="7"/>
  <c r="C32" i="13"/>
  <c r="C39" i="13"/>
  <c r="C35" i="13"/>
  <c r="C31" i="13"/>
  <c r="C38" i="13"/>
  <c r="C34" i="13"/>
  <c r="C30" i="13"/>
  <c r="C37" i="13"/>
  <c r="C33" i="13"/>
  <c r="C36" i="13"/>
</calcChain>
</file>

<file path=xl/sharedStrings.xml><?xml version="1.0" encoding="utf-8"?>
<sst xmlns="http://schemas.openxmlformats.org/spreadsheetml/2006/main" count="399" uniqueCount="324">
  <si>
    <t>Description</t>
  </si>
  <si>
    <t>Detailed Description</t>
  </si>
  <si>
    <t>Score</t>
  </si>
  <si>
    <t>Rationale</t>
  </si>
  <si>
    <t>Purpose &amp; Vision</t>
  </si>
  <si>
    <t>Values &amp; Behaviours</t>
  </si>
  <si>
    <t>Vision for change</t>
  </si>
  <si>
    <t>Performance alignment</t>
  </si>
  <si>
    <t>Strategy understanding</t>
  </si>
  <si>
    <t>Leadership Alignment</t>
  </si>
  <si>
    <t>4. Organization Change</t>
  </si>
  <si>
    <t>Mindset &amp; Behaviours</t>
  </si>
  <si>
    <t>Performance &amp; Appraisal</t>
  </si>
  <si>
    <t>1. Leadership Alignment</t>
  </si>
  <si>
    <t>2. Mindset &amp; Behaviours</t>
  </si>
  <si>
    <t>3. Performance &amp; Appraisal</t>
  </si>
  <si>
    <t>5. Integrated Planning</t>
  </si>
  <si>
    <t>Organization Change</t>
  </si>
  <si>
    <t xml:space="preserve"> </t>
  </si>
  <si>
    <t>Learning &amp; development</t>
  </si>
  <si>
    <t>Strategic capabilities</t>
  </si>
  <si>
    <t>Employees understand and can articulate the strategy, the key underlying assumptions, and the impact on the business. Feedback is gathered to have visibility on employees understanding of the strategy</t>
  </si>
  <si>
    <t>Integrated working</t>
  </si>
  <si>
    <t>Challenge</t>
  </si>
  <si>
    <t>Aligned working</t>
  </si>
  <si>
    <t>Strategy communication</t>
  </si>
  <si>
    <t>Strategy plan ownership</t>
  </si>
  <si>
    <t>Rolling Forecast &amp; Budget</t>
  </si>
  <si>
    <t>Resource re-allocation</t>
  </si>
  <si>
    <t>Recruitment policies</t>
  </si>
  <si>
    <t>Relation oriented management style</t>
  </si>
  <si>
    <t>Confidence</t>
  </si>
  <si>
    <t>Under pressure, conflict is handled in a constructive way, without playing the person or major aggressiveness and with a focus on resolving the issue</t>
  </si>
  <si>
    <t>Rewards &amp; Incentives</t>
  </si>
  <si>
    <t>Act on performance issues</t>
  </si>
  <si>
    <t>Not Confident</t>
  </si>
  <si>
    <t>Slightly Confident</t>
  </si>
  <si>
    <t>Confident</t>
  </si>
  <si>
    <t>Very Confident</t>
  </si>
  <si>
    <t>Our business displays these practices and behaviours all the time. It is part of how we do business. It is an exception to find the opposite</t>
  </si>
  <si>
    <t>Institutionalize the Strategy</t>
  </si>
  <si>
    <t>Strategy empowerment</t>
  </si>
  <si>
    <t>Strategy coalition</t>
  </si>
  <si>
    <t>Organizational Decisions</t>
  </si>
  <si>
    <t>Within the organizational structure it is clear what roles Recommends, Agree, Perform, provide Input and Decide (RAPID) on strategic issues</t>
  </si>
  <si>
    <t>Organizational Structure</t>
  </si>
  <si>
    <t>Strategic Implementation plan</t>
  </si>
  <si>
    <t>Constructive Behaviours</t>
  </si>
  <si>
    <t>Senior leaders are committed to the strategy. They walk the walk and talk the talk. They role model the changes they were asking employees to make.</t>
  </si>
  <si>
    <t>Purpose, aspirational vision with guiding statements that describe the future end state of the business are clearly articulated and communicated.  They guide the strategy.</t>
  </si>
  <si>
    <t>The strategy change inititatives are clearly linked to the company vision statement so employees can see how their work is related to the vision</t>
  </si>
  <si>
    <t xml:space="preserve">9% of managers say they can rely on other functions and units all the time. 50% say they can rely on others most of the time (HBR) </t>
  </si>
  <si>
    <t>Our business displays these practices and behaviours some times. In pockets of the business even most of the time.</t>
  </si>
  <si>
    <t>Our business doesn't usually display these practices or behaviours. In pockets of the business maybe sometimes</t>
  </si>
  <si>
    <t>Our business displays these practices and behaviours most of the time. In some small pockets you might find the opposite</t>
  </si>
  <si>
    <t>95% of the typical workforce does not understand the strategy (Kaplan &amp; Norton)</t>
  </si>
  <si>
    <t>70% of middle managers and 90% of front line employees incentives is not linked to strategy (HBR)</t>
  </si>
  <si>
    <t>The company’s values and behaviours are documented, communicated and visible for all employees. They are well publicized throughout the company and referred to regularly in presentations to create common language</t>
  </si>
  <si>
    <t>Knowing and developin execution capability is a key factor to implement strategy (Mankins &amp; Steele, HBR, 2005)</t>
  </si>
  <si>
    <t>Simple strategy defintion is a  key contributor to stratey execution (Mankins &amp; Steele, HBR, 2005)</t>
  </si>
  <si>
    <t>Trust</t>
  </si>
  <si>
    <t>top-down laissez faire management style is 1 out of 6 strategy killers (Beer and Eisenstat, 2000)</t>
  </si>
  <si>
    <t>inadequate down the line leadership skill and development is 1 out of 6 strategy killers (Beer and Eisenstat, 2000)</t>
  </si>
  <si>
    <t>Continuous monitor performance is a key contributor to good strategy execution (Mankins &amp; Steele, HBR, 2005)
Developing effective control and feedback mechanisms is 1 of 8 areas for success fo strategy execution (Hrebiniak, 2005)</t>
  </si>
  <si>
    <t>Integrated values &amp; behaviours</t>
  </si>
  <si>
    <t>Values and behaviours are integrated in performance and appraisal plans, so it is clear that people get rewarded for 'what' we do, but also on 'how' they do it</t>
  </si>
  <si>
    <t>Strategy and annual business goals are integrated in individual performance settings.   It is clear for individuals and teams that their goals and rewards are linked to strategic objectives.</t>
  </si>
  <si>
    <t>Clarifyin objectives, rewards and consequences is a top 3 behaviour that drives leaderhsip effectiveness (McKinsey, 2015)</t>
  </si>
  <si>
    <t>Strategy is cascaded</t>
  </si>
  <si>
    <t>In 38% of companies, managers do not inform their subordinates about the chosen strategic direction (Schaap, 2006)</t>
  </si>
  <si>
    <t>Resource allocation</t>
  </si>
  <si>
    <t>Information flow is leading in strategy execution (Neilson, Martin, Powers, HBR, 2008)
Poor exchange of information has a direct impact on strategy execution and company revenue (Radomska, 2014)</t>
  </si>
  <si>
    <t>Non involvement from middle management in strategy creation is a key driver for lack of strategy commitment (Maas, 2013)</t>
  </si>
  <si>
    <t>60% of organizatons do not have strategic initiatives in the budget (Kaplan &amp; Norton)</t>
  </si>
  <si>
    <t>Unclear strategy and conflicting priorities is 1 of 6 strategy killers (Beer and Eisenstat, 2000)</t>
  </si>
  <si>
    <t>Poor vertical communicaiton is 1 of 6 strategy killers (Beer and Eisenstat, 2000)</t>
  </si>
  <si>
    <t>Shared purpose is one of the top 4 drivers of organizational collaboration (Adler, HBR, 2001)
Companies that combine aligned purpose, vision, &amp; BHAG outlast and outperform others (Collins &amp; Porras, 1996)</t>
  </si>
  <si>
    <t>Commitment</t>
  </si>
  <si>
    <t>Strategy inclusion &amp; Consensus</t>
  </si>
  <si>
    <t>Firms must achieve consensus in order to successfully  implement business strategies (Nielsen, 1983)</t>
  </si>
  <si>
    <t>Periodic output
Communication</t>
  </si>
  <si>
    <t>4.10</t>
  </si>
  <si>
    <t>The annual plan (or budget) is the first year of the strategy and shows in depth an integrated view of how the business strategy will be met.</t>
  </si>
  <si>
    <t>Simple strategy defintion is key contributors to stratey execution (Mankins &amp; Steele, HBR, 2005)
Good execution can't overcome a bad strategy (Hrebiniak, 2006)
Reason for change is 1 of 8 succesfactors for transformational change (Kotter, 1996)</t>
  </si>
  <si>
    <t>A balanced scorecard improves alignment around strategy execution (Kaplan &amp; Norton, 2007)</t>
  </si>
  <si>
    <t>30% of mngrs mention cross unit working as greatest challenge to strategy execution (HBR)
Poor coordination across functions is 1 of 6 strategy killers (Beer and Eisenstat, 2000)</t>
  </si>
  <si>
    <t>People are pro-active in crossing BU's and functional silos to communicate and coordinate to solve business issues</t>
  </si>
  <si>
    <t>People are pro-active in finding common ground and alignment in seemingly opposed individual or functional commitments, objectives and KPI's</t>
  </si>
  <si>
    <t>Unclear responsibility and accountability for strategy execution is 1 of 8 obstacles to strategy execution (Hrebiniak, 2005)</t>
  </si>
  <si>
    <t>Key employees feel empowered and encouraged to act on the Strategy. They know their priorities and how they relate to the strategy</t>
  </si>
  <si>
    <t>Budget alignment</t>
  </si>
  <si>
    <t xml:space="preserve">A strong coalition is 1 of 8 succesfactors for transformational change (Kotter, 1996)
All Executors top, middle, low and non-management impact strategy execution (Li ea, 2008)
</t>
  </si>
  <si>
    <t xml:space="preserve">Open communication is a top 3 reason for successful business transformations. Between 4-8 times more succesful  (McKinsey)
Poor exchange of information has a direct impact on strategy execution and company revenue (Radomska, 2014)
</t>
  </si>
  <si>
    <t>In the top 3 reasons for successful business transformations. Up to 5 times more succesful  (McKinsey, 2015)
Institutionalize change is 1 of 8 succesfactors for transformational change (Kotter, 1996)</t>
  </si>
  <si>
    <t>Clear bottlenecks of decision making and make better, faster complex  cross functional decisions that support strategy execution (HBR)
Clear decision rights is a leading indicator in strategy execution (Neilson, Martin, Powers, 2008)</t>
  </si>
  <si>
    <t>Information flow is leading in strategy execution (Neilson, Martin, Powers, HBR, 2008)
One way, top down communication is no longer useful or even realistic (Groysberg Slind, 2012)</t>
  </si>
  <si>
    <t>Lack of feelings of ownership among key employees is 1 of 8 obstacles in strategy execution (Hrebiniak, 2005)</t>
  </si>
  <si>
    <t>92% of organizations do not report on strategic lead performance in dicators (Kaplan &amp; Norton, 2005)</t>
  </si>
  <si>
    <t>27% of employees have access to the strategy (Kaplan &amp; Norton, 2005)</t>
  </si>
  <si>
    <t>Leaders show styles which include; giving personal attention, celebrate social activities, make employees feel proud and important, take the role of coach or counselor, involve employees, empower employees.</t>
  </si>
  <si>
    <t>A powerful coalition including senior leaders, middle, lower and non- management has been created to drive the strategy. Change agents and their position towards strategy are understood</t>
  </si>
  <si>
    <t>In the top 3 reasons for successful business transformations (McKinsey, 2015)
A vision for change 1 of 8 succesfactors for transformational change (Kotter, 1996)</t>
  </si>
  <si>
    <t>Rolling forecast and budget is a key capability to strategy execution (McKinsey 2012, Kaplan &amp; Norton 2005)</t>
  </si>
  <si>
    <t>90% of resource allocations don't change year on year (McKinsey, 2013)</t>
  </si>
  <si>
    <t>The strategic initiatives, goals measurements and targets are continuously monitored. The rolling forecast &amp; budget monitors the first year of the strategy execution</t>
  </si>
  <si>
    <t xml:space="preserve">The output of period strategy plan and rolling forecast reviews are communicated  together with clear understanding of decisions taken and appropriate commentary.  </t>
  </si>
  <si>
    <t>Commitment is 1 of 24strategy to execution drivers (van der Maas, 2008)</t>
  </si>
  <si>
    <t>Formal and informal rewards are provided for people who excel in delivering the strategy. Both tasks and behaviour are rewarded</t>
  </si>
  <si>
    <t>A culture of fear where people don't speak up works against strategy execution (van der Maas,2008). 
Groupthink, due to a lack of challenge, creates dysfuntional decision making</t>
  </si>
  <si>
    <t>Reward systems are mentioned as key in 6 out of 7 strategy implementation frameworks (Pennings, Noble, Hambrich, McKinsey, Hussey, Galbraith, van der Maas)</t>
  </si>
  <si>
    <t>Recruit, retain and let go is 1 of 24 strategy to execution drivers (van der Maas, 2008)
Get the right people on the bus is one of elements that get company from good to great (Collins, 2002)</t>
  </si>
  <si>
    <t>Learning &amp; Development is 1 of 24 strategy to execution drivers (van der Maas, 2008)
People skills are mentioned as key in 5 out of 7 strategy implementation frameworks (Pennings, Noble, Hambrich, McKinsey, Hussey, Galbraith, van der Maas)</t>
  </si>
  <si>
    <t>Sum</t>
  </si>
  <si>
    <t>Avg</t>
  </si>
  <si>
    <t>Total</t>
  </si>
  <si>
    <t>avg</t>
  </si>
  <si>
    <t>Low</t>
  </si>
  <si>
    <t>Employee Confidence (self-efficacy) is a contributor towards strategy execution (van der Maas, 2008)
Confidence support individuals to perform at there best regardless of circumstances (Clough, 2012)</t>
  </si>
  <si>
    <t>Commitment supports individuals to perform at there best regardless of circumstances (Clough, 2012)
Shared understanding without commitment  may result in counter effort and negatively affect performance (Woolridge &amp; Floyd, 1989)</t>
  </si>
  <si>
    <t xml:space="preserve">Challenge assumptions is a key contributor to good strategy execution (Mankins &amp; Steele, HBR, 2005)
Growth mindset outperforms a fixed mindset (Dweck, 2006)
Challenge support individuals to perform at there best regardless of circumstances (Clough, 2012)
</t>
  </si>
  <si>
    <r>
      <t>Taking 1 or 2 of the bold factors in to account creates a success rate of 12%. Take 6 or more factors in to account in organizational re-design improves succes rate to 73% (McKinsey, 2015)
Developing org structure that fosters information shring, coordination and clear accountability is 1 of 8 areas for success fo strategy execution (Hrebiniak, 2005)
Organizational structure is mentioned in</t>
    </r>
    <r>
      <rPr>
        <b/>
        <sz val="8"/>
        <rFont val="Arial"/>
        <family val="2"/>
      </rPr>
      <t xml:space="preserve"> 7 </t>
    </r>
    <r>
      <rPr>
        <sz val="8"/>
        <rFont val="Arial"/>
        <family val="2"/>
      </rPr>
      <t>out of</t>
    </r>
    <r>
      <rPr>
        <b/>
        <sz val="8"/>
        <rFont val="Arial"/>
        <family val="2"/>
      </rPr>
      <t xml:space="preserve"> 7 </t>
    </r>
    <r>
      <rPr>
        <sz val="8"/>
        <rFont val="Arial"/>
        <family val="2"/>
      </rPr>
      <t xml:space="preserve">strategy implementation frameworks
</t>
    </r>
  </si>
  <si>
    <t>Consistent and relevant KPI's is 1 of 5 critical components of performance management (BCG, 2015)
Cascade a balanced scorecard improves strategy execution (Kaplan &amp; Norton, 2005)</t>
  </si>
  <si>
    <t>High trust outperformes low trust (Covey, 2006)
Lack of trust is the foundation of dysfunctional teams (Lencioni, 2002)
Trust is one of the most important predictors of positive organizational outcomes (Kouzes &amp; Possner, 1995)
Trust in management is positively effect psychological well-being (Linley, Joseph, 2004)</t>
  </si>
  <si>
    <t>Our business doesn't usually display these practices or behaviours. In some pockets of the business you might find it, but that's an exception.</t>
  </si>
  <si>
    <t xml:space="preserve">Capabilities and competencies required to meet strategy execution objectives are seperately defined. </t>
  </si>
  <si>
    <t>Enterprise resources are allocated to strategic pillars and priorities, to organizational capability needs and to company wide inititiatives as defined in the balanced scorecard.</t>
  </si>
  <si>
    <t>In general employees show commitment and an appetite to deliver more than is required. There is an ethic of contribution, a discretionary effort</t>
  </si>
  <si>
    <t xml:space="preserve">Leaders are trusted and there is a general sense of Trust between individuals and departments. There is evidence of Trust improving behaviours like talking straight, transparancy, respect, keeping commitments, listening &amp; delivering results. </t>
  </si>
  <si>
    <t>Two way communication</t>
  </si>
  <si>
    <t>The Strategy has been clearly communicated in a consistant change story to all stakeholders to create organizational alignment. Leaders openly and informally communicate about progress and success</t>
  </si>
  <si>
    <t>There is one person or structure (PMO) responsible to program manage the strategy implementation plan. The CEO/MD sponsors this structure.</t>
  </si>
  <si>
    <t>A periodic feasible rolling forecast on EBIT level is created which is compared with budget so gaps are known. The horizon is minimum current and next financial year</t>
  </si>
  <si>
    <t>1. Check in below table how to score every question in the survey</t>
  </si>
  <si>
    <t>3. Use the report to check your own strategy execution confidence levels</t>
  </si>
  <si>
    <t>How to use the Strategy Alignment survey</t>
  </si>
  <si>
    <t>2. Take the survey (15 minutes)</t>
  </si>
  <si>
    <t>The strategy is translated to a balanced scorecard. In support of the balanced scorecard, company wide inititiatives with goals, measurements, targets and timeframes have been identified.</t>
  </si>
  <si>
    <t>Employees seem to have the personal confidence to execute new projects and task.</t>
  </si>
  <si>
    <t xml:space="preserve">Employees seek to challenge themselves and others. They don't hold back to challenge the status quo, each other or their leaders in public. </t>
  </si>
  <si>
    <t xml:space="preserve">Strategic goals and objectives are cascaded down to the relevant (BU, functional, individual) level with aligned goals, measurements and targets. </t>
  </si>
  <si>
    <t>Recruitment policies include values, behaviours and the strategic competencies the business needs to fulfil its strategy</t>
  </si>
  <si>
    <t>If performance in either behaviours or tasks doesn't meet expectations for a prolonged period, the business lets an individual go.</t>
  </si>
  <si>
    <t>Planning and Monitoring</t>
  </si>
  <si>
    <t>There is a communication plan to update people on the progress and success of the strategy. There is a plan to measure the employee engagement with the strategy</t>
  </si>
  <si>
    <r>
      <t xml:space="preserve">The current organization structure supports the strategy. 
If not, a </t>
    </r>
    <r>
      <rPr>
        <b/>
        <sz val="10"/>
        <rFont val="Arial"/>
        <family val="2"/>
      </rPr>
      <t>structured approa</t>
    </r>
    <r>
      <rPr>
        <sz val="10"/>
        <rFont val="Arial"/>
        <family val="2"/>
      </rPr>
      <t>ch is used and</t>
    </r>
    <r>
      <rPr>
        <b/>
        <sz val="10"/>
        <rFont val="Arial"/>
        <family val="2"/>
      </rPr>
      <t xml:space="preserve"> time</t>
    </r>
    <r>
      <rPr>
        <sz val="10"/>
        <rFont val="Arial"/>
        <family val="2"/>
      </rPr>
      <t xml:space="preserve"> is taken to redesign the organization.</t>
    </r>
    <r>
      <rPr>
        <b/>
        <sz val="10"/>
        <rFont val="Arial"/>
        <family val="2"/>
      </rPr>
      <t xml:space="preserve"> </t>
    </r>
  </si>
  <si>
    <t>Strategic competencies &amp; skill needs are identified and gaps are clear. Learning &amp; development activities are identified to close the gap</t>
  </si>
  <si>
    <t>There is a high level strategy implementation plan or roadmap that shows all initiatives, timelines &amp; milestones to deliver to execute the strategy. Employees have access to the plan</t>
  </si>
  <si>
    <t>The performance or gap against budget is measured. Risks and opportunities for are identified in order to bridge the gap to the budget and budget initiatives</t>
  </si>
  <si>
    <t xml:space="preserve">A periodic review of the strategy implementation plan and the rolling forecast &amp; budget is used to re-allocate enterprise resources to where they have most value </t>
  </si>
  <si>
    <t>Recruit, retain and let go is 1 of 24 strategy to execution drivers (van der Maas, 2008)
Get the right people on the bus is one of elements that get company from good to great (Collins, 2002)
67% CEO thinks their behaviours are the right one for their strategy, 37% believe there are clear consequences (pwc, 2014)</t>
  </si>
  <si>
    <t>Balanced 
Scorecard</t>
  </si>
  <si>
    <t>Strategy Formulation</t>
  </si>
  <si>
    <t xml:space="preserve">A relation orientated management styles is 1 of 6 key contributors to succesful strategy execution (van der Maas, 2008)                
Being supportive is number 1 of 20 effective leadership behaviours (McKinsey, 2015)
</t>
  </si>
  <si>
    <t>A simple strategy has been articulated with identified reasons for change and clear and unconflicting priorities.</t>
  </si>
  <si>
    <t>In the creation of the strategy a critical group of middle management and relevant stakeholders have been involved to increase strategy commitment. A critical mass of consensus is created</t>
  </si>
  <si>
    <t>Constructive cultures outperform the least constructive ones with 36% (Human Synergistics, 2014)
Positive environment outperform negative environments (Seligman, 1990)</t>
  </si>
  <si>
    <t>My
Confidence</t>
  </si>
  <si>
    <t>Continuous 
Strategy
monitoring</t>
  </si>
  <si>
    <t>Budget Gap Management</t>
  </si>
  <si>
    <t>Companies that re-allocate resources periodically outperform others with 30% (McKinsey, 2013)
Resources is 1 of the 5 most mentioned strategy to execution factors (Ivancic, 2007)</t>
  </si>
  <si>
    <t>Lack of coordination has a direct impact on strategy execution and company revenue (Radomska, 2014)</t>
  </si>
  <si>
    <t>5. Workshop the major strategy execution missalignments and gaps</t>
  </si>
  <si>
    <t>Pennings (1996)</t>
  </si>
  <si>
    <t>Noble (1999)</t>
  </si>
  <si>
    <t>Hambrich &amp; Cannella (1989)</t>
  </si>
  <si>
    <t>McKinsey 7s (1992)</t>
  </si>
  <si>
    <t>Hussey (1996)</t>
  </si>
  <si>
    <t>Galbraith &amp; Kazanjian (1986)</t>
  </si>
  <si>
    <t>Van der Maas (2008)</t>
  </si>
  <si>
    <t>Strategy Execution Literature used</t>
  </si>
  <si>
    <t>#</t>
  </si>
  <si>
    <t>Key idea or application</t>
  </si>
  <si>
    <t>References</t>
  </si>
  <si>
    <t>Strategy is a subset of execution</t>
  </si>
  <si>
    <t xml:space="preserve">Stop distinguising between execution and strategy, Roger Martin, HBR, March 2015 </t>
  </si>
  <si>
    <t>it is easy to be busy, and hard but necessary to make time for strategy</t>
  </si>
  <si>
    <t>5 strategy questions every leader should make time for, Freek Vermeulen, HBR, September 2015</t>
  </si>
  <si>
    <t>Making distinction between strategy &amp; execution can be dangerous for corporaiton</t>
  </si>
  <si>
    <t>The execution trap, Rogr Martin, HBR, July 2010</t>
  </si>
  <si>
    <t>Leaders in globalization are better in alignment and execution</t>
  </si>
  <si>
    <t>The globalization capability gap, Dinesh Khanna ea, BCG, June 2015</t>
  </si>
  <si>
    <t>Create Balanced &amp; Aligned Strategy Scorecard</t>
  </si>
  <si>
    <t>Using the balanced scorecard as a strategic management system, Kaplan &amp; Norton, HBR</t>
  </si>
  <si>
    <t>Define Strategy Map for logical high level strategy overview</t>
  </si>
  <si>
    <t>The strategy Map, guide to aligning intangible assets, Strategy &amp; Leadership, Kaplan &amp; Norton, 2004</t>
  </si>
  <si>
    <t>Combine core values, purpose, vision and BHAG in 1 overview</t>
  </si>
  <si>
    <t>Building your company's vision, James Collins &amp; Jerry Porras, HBR, 1996</t>
  </si>
  <si>
    <r>
      <t xml:space="preserve">Define 'What' you want to be, </t>
    </r>
    <r>
      <rPr>
        <b/>
        <sz val="8"/>
        <rFont val="Arial"/>
        <family val="2"/>
      </rPr>
      <t>capabilities</t>
    </r>
    <r>
      <rPr>
        <sz val="8"/>
        <rFont val="Arial"/>
        <family val="2"/>
      </rPr>
      <t xml:space="preserve"> needed and allocate resource</t>
    </r>
  </si>
  <si>
    <t>Competing on capabilities; the new rules of corporate strategy, George Stalk ea, March 1992, HBR</t>
  </si>
  <si>
    <t>Bring meaningful purpose, strategy &amp; goals together</t>
  </si>
  <si>
    <t>The Aligned Organization, Thierry Nautin, McKinsey, 2013</t>
  </si>
  <si>
    <t>Create well-being and Performance</t>
  </si>
  <si>
    <t>Developing mental toughness, Peter Clough and Dough Stry, Kogan Page Publishers, 2012</t>
  </si>
  <si>
    <t>Constructive behaviour wins from aggressive behaviour</t>
  </si>
  <si>
    <t>Why Culture &amp; Leadership matter, Shaun McCarthy, Human Synergistics, 2014</t>
  </si>
  <si>
    <t>Mindset matters, Checklist for rubust cultural change program</t>
  </si>
  <si>
    <t>On performance culture, Scott Keller ea, McKinsey</t>
  </si>
  <si>
    <t>Growth Mindset wins from fixed mindset</t>
  </si>
  <si>
    <t>Mindset, the new psychology of success, Carol S.Dweck, 2006</t>
  </si>
  <si>
    <t>Positivity wins from negativity</t>
  </si>
  <si>
    <t>Learned Optimism, Martin Seligman, 1990</t>
  </si>
  <si>
    <t>Hight Trust moves faster than Low Trust</t>
  </si>
  <si>
    <t>The speed of trust, Stepehn M. Covey, 2006</t>
  </si>
  <si>
    <t>Alignment is there mostly (80%), but working together NOT (9%)</t>
  </si>
  <si>
    <t>Why Strategy Execution unravels - and what to do about it, HBR March 2015</t>
  </si>
  <si>
    <t>The 4 key ingredients for collaboration (purpose, ethic, horizontal process, value &amp; reward)</t>
  </si>
  <si>
    <t>Building a collaborative Enterprise, Paul Adler ea, HBR, August 2011</t>
  </si>
  <si>
    <t>5 levers to pull to change culture</t>
  </si>
  <si>
    <t>How do I create a distinctive performance culture, Carolyn Aiken ea, McKinsey, 2009</t>
  </si>
  <si>
    <t>The right P&amp;A systems have 32% less conflict and 36% more motivated</t>
  </si>
  <si>
    <t>Behaviour or 'How' we execute is essential in performance discussion</t>
  </si>
  <si>
    <t>Appraisal of what performance? Harry Levinson, HBR, July 1976</t>
  </si>
  <si>
    <t>5 critical components of best in class performance management systems</t>
  </si>
  <si>
    <t>The art of performance management, Jeffrey Kotzen ea, BCG, March 2015</t>
  </si>
  <si>
    <t>How to cascade Strategy KPI's down in the organization</t>
  </si>
  <si>
    <t>How to increase alignment and engagement with communication</t>
  </si>
  <si>
    <t>Leadership is a conversation, Boris Groysberg and Michael Slind, Harvard Business Review, June 2012</t>
  </si>
  <si>
    <t>Decisions &amp; Communication (information flow)  is leading in strategy execution</t>
  </si>
  <si>
    <t>The secrets to successful strategy execution, Gary L. Neilson and others, HBR, June 2008</t>
  </si>
  <si>
    <t>24 actions of transformation. Communication is leading in strategy execution</t>
  </si>
  <si>
    <t>How to beat the tranformation odds, McKinsey Insights &amp; Publications April 2015</t>
  </si>
  <si>
    <t>What/How/Who: Result: Aligned and improved decision making for a CEO's team</t>
  </si>
  <si>
    <t>Four steps to building a Strategic Communication capability, Georgia Everse, HBR, March 2012</t>
  </si>
  <si>
    <t>RAPID decision Model to make more strategic decisions</t>
  </si>
  <si>
    <t>Who has the D? How clear Decision Roles Enhance Organizational Performance, Rogers &amp; Blenko, HBR, 2006</t>
  </si>
  <si>
    <t>9 rules for organization re-design</t>
  </si>
  <si>
    <t>Getting Organization re-design right, Steven Aronowitz ea, McKinsey Quarterly, June 2015</t>
  </si>
  <si>
    <t>8 common steps of successful business transformation</t>
  </si>
  <si>
    <t>Leading Change; Why transformation efforts fail, Kotter, 1996, HBR</t>
  </si>
  <si>
    <t>The 5 frames of transformation change</t>
  </si>
  <si>
    <t>How do I implement complex change at scale?, Simon Blackburn ea, McKinsey, May 2011</t>
  </si>
  <si>
    <t>Building a learning organization, David Garvin, HBR, July 1993</t>
  </si>
  <si>
    <t>Up to 90% of L&amp;D Is not in formal training, but on the job</t>
  </si>
  <si>
    <t>If you're not helping people develop, you're not management material, Monique Valcour, HBR, Jan 2014</t>
  </si>
  <si>
    <t>Building Organizational Capabilities; McKinsey Global Survey results, March 2010</t>
  </si>
  <si>
    <t>To sustain capabilities, alignment &amp; measuring is key, 50% C-level rates it in top 3 priorities</t>
  </si>
  <si>
    <t>Building capabilities for performance, McKinsey Global Survey results, 2014</t>
  </si>
  <si>
    <t>Link strategy to execution through OSM and rolling forecasting</t>
  </si>
  <si>
    <t>Creating the office of strategy management, Robert S. Kaplan and David P. Norton, 2005</t>
  </si>
  <si>
    <t>Link strategy to execution through integrated planning &amp; forecasting</t>
  </si>
  <si>
    <t>Managing the strategy journey, McKinsey Quarterly, July 2012</t>
  </si>
  <si>
    <t xml:space="preserve">Resource re-allocation wins from static resource allocation </t>
  </si>
  <si>
    <t>Avoiding the quicksand: Ten techniques for more agile corporate resource allocation, McKinsey Quarterly, October 2013</t>
  </si>
  <si>
    <t>Continuous review of issues increases strategic decision making</t>
  </si>
  <si>
    <t>Stop making plans; start making decisions, Michael Mankins, Richard Steele, HBR, 2006</t>
  </si>
  <si>
    <t>8 essentials to innovation performance</t>
  </si>
  <si>
    <t>The eight Essentials of innovation performance, Marc de Jong ea, McKinsey, December 2013</t>
  </si>
  <si>
    <t>S&amp;OP support decisions at strategic, operational &amp; transactional level</t>
  </si>
  <si>
    <t>The hidden supply Chain engine, Philip Berk ea, BCG, August 2011</t>
  </si>
  <si>
    <t>S&amp;OP and NPD processes are core in supply chain transformations</t>
  </si>
  <si>
    <t>Is your supply chain operating model right for you, Seren Fritzen ea, McKinsey, 2014</t>
  </si>
  <si>
    <t>Execution is the strategy, Laura Stack,</t>
  </si>
  <si>
    <t>The exection premium, Robert Kaplan &amp; David Norton</t>
  </si>
  <si>
    <t>Strategy Execution, Andrew MacLennan</t>
  </si>
  <si>
    <t>Leading Strategy Execution, Richard McKnight</t>
  </si>
  <si>
    <t>Strategy Exection Heroes</t>
  </si>
  <si>
    <t>8 areas for succesful strategy, 5 obstacles</t>
  </si>
  <si>
    <t>Making Strategy Work, Lawrence G Hrebiniak, 2005</t>
  </si>
  <si>
    <t xml:space="preserve">Your strategy needs a strategy, Martin Reeves, </t>
  </si>
  <si>
    <t>Strategy that Works, Cesare Mainardi</t>
  </si>
  <si>
    <t>It's not rocket science, Dave Anderson</t>
  </si>
  <si>
    <t>3 themes and 18 subthemes on strategy execution. Well researched</t>
  </si>
  <si>
    <t>Poor exchange of information has a direct impact on strategy execution and company revenue (Radomska, 2014)</t>
  </si>
  <si>
    <t>Integrated strategy formulation and implementation</t>
  </si>
  <si>
    <t>Crafting the strategic management system, May 2014</t>
  </si>
  <si>
    <t>Integrated strategy framework</t>
  </si>
  <si>
    <t>Strategy implementation in a small island community, Arnoud van der Maas</t>
  </si>
  <si>
    <t>The strategy execution premium, Kaplan &amp; Norton</t>
  </si>
  <si>
    <t>Alignment, Kaplan &amp; Norton</t>
  </si>
  <si>
    <t>The impact of a 'strategic principle'. Dell - be direct; Wal-Mart - Low prices, everday</t>
  </si>
  <si>
    <t>Transforming corner-office strategy into frontline action, Gadiesh &amp; Gilbert, HBR, 2001</t>
  </si>
  <si>
    <t>7 reasons why strategy executions only use 60% of their impact</t>
  </si>
  <si>
    <t>Turning Strategy in to great performance, Mankins &amp; Steele, HBR, 2005</t>
  </si>
  <si>
    <t>The learning organization is the only real competitive advantage</t>
  </si>
  <si>
    <t>The fifth discipline, Peter Senge, 1990</t>
  </si>
  <si>
    <t>7 characteristics of companies that make it from good to great</t>
  </si>
  <si>
    <t>Good to Great, Jim Collins, 2001</t>
  </si>
  <si>
    <t>Strategic Management: Formulation and implementation, Barnat</t>
  </si>
  <si>
    <t>Major review of strategy killers, winners, and frameworks</t>
  </si>
  <si>
    <t>Strategy implementation: case study Uganda, Dorothy Maingi, 2011</t>
  </si>
  <si>
    <t>6 killers of strategy implementation</t>
  </si>
  <si>
    <t>The silent killers of  strategy implementation and learning, Beer en Eisenstat, Sloan mgmnt review  (2000)</t>
  </si>
  <si>
    <t>Top5: be supportive, champion change, , clarify objectives, communicate enthusiastically, develop others. Top 4 defines 89% of leadershp effectiveness</t>
  </si>
  <si>
    <t>Decoding leadership, what really matters, Fasor ea,  McKinsey, 2015</t>
  </si>
  <si>
    <t>9 factors the impact strategy implementation (research from 60 articles)</t>
  </si>
  <si>
    <t>Making strategy Work; a literature review, Li, Gouhui &amp; Eppler, 2008</t>
  </si>
  <si>
    <t>The power of corporate communication, Argenti &amp; Forman, 2005</t>
  </si>
  <si>
    <t>Most mentioned aspects of critical strategy implementaiton factor. Basic impl framework</t>
  </si>
  <si>
    <t>The biggest failures in manging strategy implementation, Ivancic, University of Rijeka</t>
  </si>
  <si>
    <t>Less excellents strategy well executed is better than good strategy not executed</t>
  </si>
  <si>
    <t>The persil of bad strategy, Rumelt, McKinsey Quarterly, 2011</t>
  </si>
  <si>
    <t>Vaguely formulation, poor exchange of information &amp; lack of coordination have significant impact on revenue</t>
  </si>
  <si>
    <t>Linking main obstacles to the strategy implementation with the companes performance, Radomska, 2014, Poland</t>
  </si>
  <si>
    <t>in 35% of companies, leaders don't communicate strategy to subordinates</t>
  </si>
  <si>
    <t>Towards Strategy implementation success: An emperical study, Schaap, University Nevada, 2006</t>
  </si>
  <si>
    <t>Firms must achieve consensus in order to successfully  implement business strategies</t>
  </si>
  <si>
    <t>Strategic planning and consensus building for external relations, Nielsen, 1983</t>
  </si>
  <si>
    <t>Absence of trust - unwillingnesst o be vulnerable is the foundation of dysfuntional team</t>
  </si>
  <si>
    <t>The five dysfuntions of a team, Lencioni, 2002</t>
  </si>
  <si>
    <t>Positve Psychology in Practice, Linley &amp; Joseph, 2004</t>
  </si>
  <si>
    <t>The leadership Challenge, Kouzes &amp; Posner, 1995</t>
  </si>
  <si>
    <t>Stats on alignment gaps, 67% CEO thinks behaviours are important. Only 37% believe they act on it</t>
  </si>
  <si>
    <t>Performance alignement: Closing the gap between strategy and execution, pwc, 2014</t>
  </si>
  <si>
    <t>Strategy Frameworks</t>
  </si>
  <si>
    <t>The Neuroscience of Trust, HBR,  Zak, 2017</t>
  </si>
  <si>
    <t>Employeees at high trust companies report 74% less stress, 106% more energy, 50% more productivity</t>
  </si>
  <si>
    <t>Don'ts 
Strategy Execution references</t>
  </si>
  <si>
    <t>Do's 
Strategy Execution references</t>
  </si>
  <si>
    <t>Resources is 1 of the 5 most mentioned strategy to execution factors (Ivancic, 2007)
Early resource allocation, key contributors to stratey execution (Mankins &amp; Steele, HBR, 2005)</t>
  </si>
  <si>
    <t>An Office of strategy management (OSM) is suggested to manage and integrate complex stratey programs in the business  (Kaplan &amp; Norton, 2005)</t>
  </si>
  <si>
    <t>Strategic management for competitive advantage, Gluck, Kaufman, Walleck, HBR 1980</t>
  </si>
  <si>
    <t>Describes 4 phases in the evolution of formal strategic planning</t>
  </si>
  <si>
    <t>Having a strategic implementation plan is one of the first requirements to implement strategy succesfully
Strategic management links strategic planning to operatinal decision making (Gluck ea, 1980)</t>
  </si>
  <si>
    <t>Common language is a key contributor in to strategy execution (Mankins &amp; Steele, HBR, 2005)
Values and behaviours drive culture (Collins &amp; Porras, 1996), Culture is amost mentioned strategy-execution driver (Ivancic, 2007)</t>
  </si>
  <si>
    <t>The right Performance &amp; Appraisal systems have 32% less conflict and people are 36% more motivated (Human Synergistics, 2014). Behaviour or 'How' we execute is essential in performance discussion (Levinson, 1976).
Strategic management needs a corporate value system that reinforces managers commitment (Gluck, 1980)</t>
  </si>
  <si>
    <t>External Orientated scenario's</t>
  </si>
  <si>
    <t>Advanced strategic planning requires a view and different scenario's from the outside looking inward (Gluck, 1980)</t>
  </si>
  <si>
    <t>The strategy plan includes alternative scenarios based on different views at market dynamics, portfolio, consumer trends, sector changes and customer needs.</t>
  </si>
  <si>
    <t>6. Email if you need help or a detailed Strategy Alignment report</t>
  </si>
  <si>
    <t>Element</t>
  </si>
  <si>
    <t>4. Review confidence levels with your leadership team</t>
  </si>
  <si>
    <t>Overall average</t>
  </si>
  <si>
    <t>You are</t>
  </si>
  <si>
    <t>in executing your strategy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</si>
</sst>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4" formatCode="_-&quot;$&quot;* #,##0.00_-;\-&quot;$&quot;* #,##0.00_-;_-&quot;$&quot;* &quot;-&quot;??_-;_-@_-"/>
    <numFmt numFmtId="164" formatCode="0.0"/>
  </numFmts>
  <fonts count="24" x14ac:knownFonts="1">
    <font>
      <sz val="10"/>
      <name val="Arial"/>
    </font>
    <font>
      <b/>
      <sz val="10"/>
      <name val="Arial"/>
      <family val="2"/>
    </font>
    <font>
      <sz val="10"/>
      <name val="Arial"/>
      <family val="2"/>
    </font>
    <font>
      <sz val="8"/>
      <name val="Arial"/>
      <family val="2"/>
    </font>
    <font>
      <b/>
      <sz val="14"/>
      <name val="Arial"/>
      <family val="2"/>
    </font>
    <font>
      <sz val="14"/>
      <name val="Arial"/>
      <family val="2"/>
    </font>
    <font>
      <sz val="20"/>
      <name val="Arial"/>
      <family val="2"/>
    </font>
    <font>
      <b/>
      <sz val="12"/>
      <color theme="0"/>
      <name val="Arial"/>
      <family val="2"/>
    </font>
    <font>
      <b/>
      <sz val="14"/>
      <color theme="0"/>
      <name val="Arial"/>
      <family val="2"/>
    </font>
    <font>
      <b/>
      <sz val="11"/>
      <name val="Calibri"/>
      <family val="2"/>
    </font>
    <font>
      <b/>
      <i/>
      <sz val="12"/>
      <name val="Calibri"/>
      <family val="2"/>
    </font>
    <font>
      <b/>
      <i/>
      <sz val="12"/>
      <name val="Calibri"/>
      <family val="2"/>
      <scheme val="minor"/>
    </font>
    <font>
      <b/>
      <sz val="8"/>
      <name val="Arial"/>
      <family val="2"/>
    </font>
    <font>
      <u/>
      <sz val="10"/>
      <color theme="10"/>
      <name val="Arial"/>
      <family val="2"/>
    </font>
    <font>
      <b/>
      <sz val="10"/>
      <color theme="9"/>
      <name val="Arial"/>
      <family val="2"/>
    </font>
    <font>
      <i/>
      <sz val="9"/>
      <color theme="3" tint="-0.499984740745262"/>
      <name val="Arial"/>
      <family val="2"/>
    </font>
    <font>
      <i/>
      <sz val="9"/>
      <color rgb="FF002060"/>
      <name val="Arial"/>
      <family val="2"/>
    </font>
    <font>
      <i/>
      <sz val="9"/>
      <color theme="3" tint="-0.249977111117893"/>
      <name val="Arial"/>
      <family val="2"/>
    </font>
    <font>
      <b/>
      <sz val="10"/>
      <color theme="0"/>
      <name val="Arial"/>
      <family val="2"/>
    </font>
    <font>
      <sz val="8"/>
      <color rgb="FF232629"/>
      <name val="Arial"/>
      <family val="2"/>
    </font>
    <font>
      <i/>
      <u/>
      <sz val="9"/>
      <color theme="10"/>
      <name val="Arial"/>
      <family val="2"/>
    </font>
    <font>
      <b/>
      <sz val="18"/>
      <color rgb="FF002060"/>
      <name val="Calibri"/>
      <family val="2"/>
      <scheme val="minor"/>
    </font>
    <font>
      <b/>
      <sz val="18"/>
      <color theme="9"/>
      <name val="Calibri"/>
      <family val="2"/>
      <scheme val="minor"/>
    </font>
    <font>
      <sz val="18"/>
      <name val="Arial"/>
      <family val="2"/>
    </font>
  </fonts>
  <fills count="7">
    <fill>
      <patternFill patternType="none"/>
    </fill>
    <fill>
      <patternFill patternType="gray125"/>
    </fill>
    <fill>
      <patternFill patternType="solid">
        <fgColor theme="0" tint="-4.9989318521683403E-2"/>
        <bgColor indexed="64"/>
      </patternFill>
    </fill>
    <fill>
      <patternFill patternType="solid">
        <fgColor theme="3" tint="-0.249977111117893"/>
        <bgColor indexed="64"/>
      </patternFill>
    </fill>
    <fill>
      <patternFill patternType="solid">
        <fgColor theme="9"/>
        <bgColor indexed="64"/>
      </patternFill>
    </fill>
    <fill>
      <patternFill patternType="solid">
        <fgColor rgb="FF002060"/>
        <bgColor indexed="64"/>
      </patternFill>
    </fill>
    <fill>
      <patternFill patternType="solid">
        <fgColor theme="0"/>
        <bgColor indexed="64"/>
      </patternFill>
    </fill>
  </fills>
  <borders count="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s>
  <cellStyleXfs count="2">
    <xf numFmtId="0" fontId="0" fillId="0" borderId="0"/>
    <xf numFmtId="0" fontId="13" fillId="0" borderId="0" applyNumberFormat="0" applyFill="0" applyBorder="0" applyAlignment="0" applyProtection="0"/>
  </cellStyleXfs>
  <cellXfs count="62">
    <xf numFmtId="0" fontId="0" fillId="0" borderId="0" xfId="0"/>
    <xf numFmtId="0" fontId="0" fillId="0" borderId="0" xfId="0" applyAlignment="1">
      <alignment wrapText="1"/>
    </xf>
    <xf numFmtId="0" fontId="0" fillId="2" borderId="1" xfId="0" applyFill="1" applyBorder="1"/>
    <xf numFmtId="0" fontId="6" fillId="0" borderId="0" xfId="0" applyFont="1"/>
    <xf numFmtId="0" fontId="7" fillId="5" borderId="1" xfId="0" applyFont="1" applyFill="1" applyBorder="1" applyAlignment="1">
      <alignment horizontal="center"/>
    </xf>
    <xf numFmtId="0" fontId="2" fillId="2" borderId="1" xfId="0" applyFont="1" applyFill="1" applyBorder="1" applyAlignment="1">
      <alignment horizontal="center" vertical="center"/>
    </xf>
    <xf numFmtId="0" fontId="0" fillId="2" borderId="1" xfId="0" applyFill="1" applyBorder="1" applyAlignment="1">
      <alignment horizontal="left" vertical="top" wrapText="1"/>
    </xf>
    <xf numFmtId="0" fontId="2" fillId="2" borderId="1" xfId="0" applyFont="1" applyFill="1" applyBorder="1" applyAlignment="1">
      <alignment horizontal="left" vertical="top" wrapText="1"/>
    </xf>
    <xf numFmtId="0" fontId="2" fillId="0" borderId="0" xfId="0" applyFont="1"/>
    <xf numFmtId="0" fontId="5" fillId="0" borderId="0" xfId="0" applyFont="1"/>
    <xf numFmtId="0" fontId="4" fillId="4" borderId="1" xfId="0" applyFont="1" applyFill="1" applyBorder="1" applyAlignment="1">
      <alignment horizontal="left" vertical="center"/>
    </xf>
    <xf numFmtId="0" fontId="4" fillId="4" borderId="1" xfId="0" applyFont="1" applyFill="1" applyBorder="1" applyAlignment="1">
      <alignment horizontal="center" vertical="center"/>
    </xf>
    <xf numFmtId="0" fontId="1" fillId="2" borderId="1" xfId="0" applyFont="1" applyFill="1" applyBorder="1" applyAlignment="1">
      <alignment wrapText="1"/>
    </xf>
    <xf numFmtId="0" fontId="2" fillId="2" borderId="1" xfId="0" applyNumberFormat="1" applyFont="1" applyFill="1" applyBorder="1" applyAlignment="1">
      <alignment horizontal="center" vertical="center"/>
    </xf>
    <xf numFmtId="0" fontId="1" fillId="2" borderId="1" xfId="0" applyFont="1" applyFill="1" applyBorder="1" applyAlignment="1">
      <alignment vertical="center" wrapText="1"/>
    </xf>
    <xf numFmtId="0" fontId="5" fillId="4" borderId="1" xfId="0" applyFont="1" applyFill="1" applyBorder="1" applyAlignment="1">
      <alignment wrapText="1"/>
    </xf>
    <xf numFmtId="164" fontId="5" fillId="4" borderId="1" xfId="0" applyNumberFormat="1" applyFont="1" applyFill="1" applyBorder="1" applyAlignment="1">
      <alignment horizontal="center" vertical="center"/>
    </xf>
    <xf numFmtId="0" fontId="5" fillId="4" borderId="1" xfId="0" applyFont="1" applyFill="1" applyBorder="1"/>
    <xf numFmtId="0" fontId="1" fillId="2" borderId="1" xfId="0" applyFont="1" applyFill="1" applyBorder="1" applyAlignment="1">
      <alignment horizontal="left" vertical="center" wrapText="1"/>
    </xf>
    <xf numFmtId="0" fontId="5" fillId="0" borderId="0" xfId="0" applyFont="1" applyAlignment="1">
      <alignment vertical="center"/>
    </xf>
    <xf numFmtId="0" fontId="2" fillId="2" borderId="1" xfId="0" applyFont="1" applyFill="1" applyBorder="1" applyAlignment="1">
      <alignment wrapText="1"/>
    </xf>
    <xf numFmtId="0" fontId="0" fillId="2" borderId="1" xfId="0" applyFill="1" applyBorder="1" applyAlignment="1">
      <alignment vertical="top" wrapText="1"/>
    </xf>
    <xf numFmtId="0" fontId="2" fillId="2" borderId="1" xfId="0" applyFont="1" applyFill="1" applyBorder="1" applyAlignment="1">
      <alignment vertical="top" wrapText="1"/>
    </xf>
    <xf numFmtId="0" fontId="1" fillId="2" borderId="1" xfId="0" applyFont="1" applyFill="1" applyBorder="1" applyAlignment="1">
      <alignment horizontal="center"/>
    </xf>
    <xf numFmtId="0" fontId="10" fillId="0" borderId="0" xfId="0" applyFont="1" applyAlignment="1">
      <alignment vertical="center"/>
    </xf>
    <xf numFmtId="0" fontId="9" fillId="0" borderId="0" xfId="0" applyFont="1" applyAlignment="1">
      <alignment vertical="center" wrapText="1"/>
    </xf>
    <xf numFmtId="0" fontId="11" fillId="0" borderId="0" xfId="0" applyFont="1"/>
    <xf numFmtId="0" fontId="2" fillId="2" borderId="1" xfId="0" quotePrefix="1" applyNumberFormat="1" applyFont="1" applyFill="1" applyBorder="1" applyAlignment="1">
      <alignment horizontal="center" vertical="center"/>
    </xf>
    <xf numFmtId="0" fontId="7" fillId="3" borderId="1" xfId="0" applyFont="1" applyFill="1" applyBorder="1" applyAlignment="1">
      <alignment horizontal="center" vertical="center"/>
    </xf>
    <xf numFmtId="0" fontId="2" fillId="2" borderId="1" xfId="0" quotePrefix="1" applyFont="1" applyFill="1" applyBorder="1" applyAlignment="1">
      <alignment horizontal="center" vertical="center"/>
    </xf>
    <xf numFmtId="0" fontId="2" fillId="0" borderId="1" xfId="0" applyFont="1" applyBorder="1" applyAlignment="1" applyProtection="1">
      <alignment horizontal="center" vertical="center"/>
      <protection locked="0"/>
    </xf>
    <xf numFmtId="164" fontId="2" fillId="4" borderId="1" xfId="0" applyNumberFormat="1" applyFont="1" applyFill="1" applyBorder="1" applyAlignment="1">
      <alignment horizontal="center" vertical="center"/>
    </xf>
    <xf numFmtId="164" fontId="2" fillId="2" borderId="1" xfId="0" applyNumberFormat="1" applyFont="1" applyFill="1" applyBorder="1" applyAlignment="1">
      <alignment horizontal="center" vertical="center"/>
    </xf>
    <xf numFmtId="0" fontId="0" fillId="0" borderId="0" xfId="0" applyAlignment="1">
      <alignment horizontal="left"/>
    </xf>
    <xf numFmtId="0" fontId="1" fillId="0" borderId="0" xfId="0" applyFont="1"/>
    <xf numFmtId="164" fontId="0" fillId="0" borderId="0" xfId="0" applyNumberFormat="1"/>
    <xf numFmtId="164" fontId="1" fillId="0" borderId="0" xfId="0" applyNumberFormat="1" applyFont="1"/>
    <xf numFmtId="0" fontId="8" fillId="6" borderId="1" xfId="0" applyFont="1" applyFill="1" applyBorder="1" applyAlignment="1">
      <alignment horizontal="center" vertical="center"/>
    </xf>
    <xf numFmtId="44" fontId="3" fillId="2" borderId="1" xfId="0" applyNumberFormat="1" applyFont="1" applyFill="1" applyBorder="1" applyAlignment="1" applyProtection="1">
      <alignment horizontal="left" vertical="top" wrapText="1"/>
    </xf>
    <xf numFmtId="164" fontId="5" fillId="4" borderId="1" xfId="0" applyNumberFormat="1" applyFont="1" applyFill="1" applyBorder="1" applyAlignment="1" applyProtection="1">
      <alignment horizontal="left" vertical="top"/>
    </xf>
    <xf numFmtId="44" fontId="5" fillId="4" borderId="1" xfId="0" applyNumberFormat="1" applyFont="1" applyFill="1" applyBorder="1" applyAlignment="1" applyProtection="1">
      <alignment horizontal="left" vertical="top" wrapText="1"/>
    </xf>
    <xf numFmtId="49" fontId="3" fillId="2" borderId="1" xfId="0" applyNumberFormat="1" applyFont="1" applyFill="1" applyBorder="1" applyAlignment="1" applyProtection="1">
      <alignment horizontal="left" vertical="top" wrapText="1"/>
    </xf>
    <xf numFmtId="0" fontId="3" fillId="2" borderId="1" xfId="0" applyFont="1" applyFill="1" applyBorder="1" applyAlignment="1" applyProtection="1">
      <alignment horizontal="left" vertical="top" wrapText="1"/>
    </xf>
    <xf numFmtId="0" fontId="7" fillId="3" borderId="1" xfId="0" applyFont="1" applyFill="1" applyBorder="1" applyAlignment="1">
      <alignment horizontal="center" vertical="center" wrapText="1"/>
    </xf>
    <xf numFmtId="0" fontId="14" fillId="0" borderId="0" xfId="0" applyFont="1"/>
    <xf numFmtId="0" fontId="3" fillId="6" borderId="1" xfId="0" applyFont="1" applyFill="1" applyBorder="1" applyAlignment="1">
      <alignment horizontal="left" vertical="top" wrapText="1"/>
    </xf>
    <xf numFmtId="0" fontId="15" fillId="0" borderId="0" xfId="0" applyFont="1"/>
    <xf numFmtId="0" fontId="16" fillId="0" borderId="0" xfId="0" applyFont="1"/>
    <xf numFmtId="0" fontId="17" fillId="0" borderId="0" xfId="0" applyFont="1"/>
    <xf numFmtId="0" fontId="18" fillId="5" borderId="1" xfId="0" applyFont="1" applyFill="1" applyBorder="1" applyAlignment="1">
      <alignment horizontal="center"/>
    </xf>
    <xf numFmtId="0" fontId="18" fillId="3" borderId="1" xfId="0" applyFont="1" applyFill="1" applyBorder="1" applyAlignment="1">
      <alignment horizontal="center"/>
    </xf>
    <xf numFmtId="0" fontId="3" fillId="0" borderId="1" xfId="0" applyFont="1" applyBorder="1"/>
    <xf numFmtId="0" fontId="19" fillId="0" borderId="1" xfId="0" applyFont="1" applyBorder="1"/>
    <xf numFmtId="0" fontId="3" fillId="0" borderId="2" xfId="0" applyFont="1" applyFill="1" applyBorder="1"/>
    <xf numFmtId="0" fontId="3" fillId="0" borderId="3" xfId="0" applyFont="1" applyBorder="1"/>
    <xf numFmtId="0" fontId="3" fillId="0" borderId="1" xfId="0" applyFont="1" applyFill="1" applyBorder="1"/>
    <xf numFmtId="0" fontId="20" fillId="0" borderId="0" xfId="1" applyFont="1"/>
    <xf numFmtId="0" fontId="1" fillId="0" borderId="1" xfId="0" applyFont="1" applyBorder="1"/>
    <xf numFmtId="0" fontId="0" fillId="0" borderId="1" xfId="0" applyBorder="1"/>
    <xf numFmtId="0" fontId="21" fillId="0" borderId="0" xfId="0" applyFont="1"/>
    <xf numFmtId="0" fontId="23" fillId="0" borderId="0" xfId="0" applyFont="1"/>
    <xf numFmtId="0" fontId="22" fillId="0" borderId="0" xfId="0" applyFont="1"/>
  </cellXfs>
  <cellStyles count="2">
    <cellStyle name="Hyperlink" xfId="1" builtinId="8"/>
    <cellStyle name="Normal"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3"/>
          <c:order val="0"/>
          <c:spPr>
            <a:solidFill>
              <a:schemeClr val="accent6">
                <a:lumMod val="60000"/>
                <a:alpha val="10196"/>
              </a:schemeClr>
            </a:solidFill>
            <a:ln w="50800">
              <a:solidFill>
                <a:schemeClr val="accent6">
                  <a:lumMod val="60000"/>
                  <a:alpha val="30000"/>
                </a:schemeClr>
              </a:solidFill>
            </a:ln>
            <a:effectLst/>
          </c:spPr>
          <c:invertIfNegative val="0"/>
          <c:cat>
            <c:strRef>
              <c:f>Report!$AE$2:$AE$6</c:f>
              <c:strCache>
                <c:ptCount val="5"/>
                <c:pt idx="0">
                  <c:v>1. Leadership Alignment</c:v>
                </c:pt>
                <c:pt idx="1">
                  <c:v>2. Mindset &amp; Behaviours</c:v>
                </c:pt>
                <c:pt idx="2">
                  <c:v>3. Performance &amp; Appraisal</c:v>
                </c:pt>
                <c:pt idx="3">
                  <c:v>4. Organization Change</c:v>
                </c:pt>
                <c:pt idx="4">
                  <c:v>5. Integrated Planning</c:v>
                </c:pt>
              </c:strCache>
            </c:strRef>
          </c:cat>
          <c:val>
            <c:numRef>
              <c:f>Report!$AF$2:$AF$6</c:f>
              <c:numCache>
                <c:formatCode>General</c:formatCode>
                <c:ptCount val="5"/>
                <c:pt idx="0">
                  <c:v>2.625</c:v>
                </c:pt>
                <c:pt idx="1">
                  <c:v>2.375</c:v>
                </c:pt>
                <c:pt idx="2">
                  <c:v>2.1666666666666665</c:v>
                </c:pt>
                <c:pt idx="3">
                  <c:v>2.5</c:v>
                </c:pt>
                <c:pt idx="4">
                  <c:v>2.875</c:v>
                </c:pt>
              </c:numCache>
            </c:numRef>
          </c:val>
          <c:extLst>
            <c:ext xmlns:c16="http://schemas.microsoft.com/office/drawing/2014/chart" uri="{C3380CC4-5D6E-409C-BE32-E72D297353CC}">
              <c16:uniqueId val="{00000000-78A2-4D3F-961E-6D78967637EF}"/>
            </c:ext>
          </c:extLst>
        </c:ser>
        <c:dLbls>
          <c:showLegendKey val="0"/>
          <c:showVal val="0"/>
          <c:showCatName val="0"/>
          <c:showSerName val="0"/>
          <c:showPercent val="0"/>
          <c:showBubbleSize val="0"/>
        </c:dLbls>
        <c:gapWidth val="150"/>
        <c:axId val="362085680"/>
        <c:axId val="362086464"/>
      </c:barChart>
      <c:lineChart>
        <c:grouping val="standard"/>
        <c:varyColors val="0"/>
        <c:ser>
          <c:idx val="0"/>
          <c:order val="1"/>
          <c:spPr>
            <a:ln w="50800" cap="rnd" cmpd="sng" algn="ctr">
              <a:solidFill>
                <a:schemeClr val="accent1"/>
              </a:solidFill>
              <a:prstDash val="sysDash"/>
              <a:round/>
            </a:ln>
            <a:effectLst/>
          </c:spPr>
          <c:marker>
            <c:symbol val="none"/>
          </c:marker>
          <c:val>
            <c:numRef>
              <c:f>Data!$G$2:$G$6</c:f>
              <c:numCache>
                <c:formatCode>General</c:formatCode>
                <c:ptCount val="5"/>
                <c:pt idx="0">
                  <c:v>2.5609756097560976</c:v>
                </c:pt>
                <c:pt idx="1">
                  <c:v>2.5609756097560976</c:v>
                </c:pt>
                <c:pt idx="2">
                  <c:v>2.5609756097560976</c:v>
                </c:pt>
                <c:pt idx="3">
                  <c:v>2.5609756097560976</c:v>
                </c:pt>
                <c:pt idx="4">
                  <c:v>2.5609756097560976</c:v>
                </c:pt>
              </c:numCache>
            </c:numRef>
          </c:val>
          <c:smooth val="0"/>
          <c:extLst>
            <c:ext xmlns:c16="http://schemas.microsoft.com/office/drawing/2014/chart" uri="{C3380CC4-5D6E-409C-BE32-E72D297353CC}">
              <c16:uniqueId val="{00000001-78A2-4D3F-961E-6D78967637EF}"/>
            </c:ext>
          </c:extLst>
        </c:ser>
        <c:dLbls>
          <c:showLegendKey val="0"/>
          <c:showVal val="0"/>
          <c:showCatName val="0"/>
          <c:showSerName val="0"/>
          <c:showPercent val="0"/>
          <c:showBubbleSize val="0"/>
        </c:dLbls>
        <c:marker val="1"/>
        <c:smooth val="0"/>
        <c:axId val="362085680"/>
        <c:axId val="362086464"/>
      </c:lineChart>
      <c:catAx>
        <c:axId val="362085680"/>
        <c:scaling>
          <c:orientation val="minMax"/>
        </c:scaling>
        <c:delete val="0"/>
        <c:axPos val="b"/>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chemeClr val="dk1">
                    <a:lumMod val="50000"/>
                    <a:lumOff val="50000"/>
                  </a:schemeClr>
                </a:solidFill>
                <a:latin typeface="+mn-lt"/>
                <a:ea typeface="+mn-ea"/>
                <a:cs typeface="+mn-cs"/>
              </a:defRPr>
            </a:pPr>
            <a:endParaRPr lang="en-US"/>
          </a:p>
        </c:txPr>
        <c:crossAx val="362086464"/>
        <c:crosses val="autoZero"/>
        <c:auto val="0"/>
        <c:lblAlgn val="ctr"/>
        <c:lblOffset val="100"/>
        <c:noMultiLvlLbl val="0"/>
      </c:catAx>
      <c:valAx>
        <c:axId val="362086464"/>
        <c:scaling>
          <c:orientation val="minMax"/>
          <c:max val="4"/>
        </c:scaling>
        <c:delete val="1"/>
        <c:axPos val="l"/>
        <c:majorGridlines>
          <c:spPr>
            <a:ln w="9525" cap="flat" cmpd="sng" algn="ctr">
              <a:solidFill>
                <a:schemeClr val="dk1">
                  <a:lumMod val="15000"/>
                  <a:lumOff val="85000"/>
                </a:schemeClr>
              </a:solidFill>
              <a:round/>
            </a:ln>
            <a:effectLst/>
          </c:spPr>
        </c:majorGridlines>
        <c:numFmt formatCode="General" sourceLinked="1"/>
        <c:majorTickMark val="none"/>
        <c:minorTickMark val="none"/>
        <c:tickLblPos val="nextTo"/>
        <c:crossAx val="362085680"/>
        <c:crosses val="autoZero"/>
        <c:crossBetween val="between"/>
        <c:majorUnit val="1"/>
        <c:minorUnit val="1"/>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Data!$A$4</c:f>
              <c:strCache>
                <c:ptCount val="1"/>
                <c:pt idx="0">
                  <c:v>Leadership Alignment</c:v>
                </c:pt>
              </c:strCache>
            </c:strRef>
          </c:tx>
          <c:spPr>
            <a:solidFill>
              <a:schemeClr val="accent6">
                <a:alpha val="10196"/>
              </a:schemeClr>
            </a:solidFill>
            <a:ln w="50800">
              <a:solidFill>
                <a:schemeClr val="accent6">
                  <a:alpha val="30000"/>
                </a:schemeClr>
              </a:solidFill>
            </a:ln>
            <a:effectLst/>
          </c:spPr>
          <c:invertIfNegative val="0"/>
          <c:cat>
            <c:strRef>
              <c:f>Data!$A$5:$A$12</c:f>
              <c:strCache>
                <c:ptCount val="8"/>
                <c:pt idx="0">
                  <c:v>Purpose &amp; Vision</c:v>
                </c:pt>
                <c:pt idx="1">
                  <c:v>Values &amp; Behaviours</c:v>
                </c:pt>
                <c:pt idx="2">
                  <c:v>Strategy inclusion &amp; Consensus</c:v>
                </c:pt>
                <c:pt idx="3">
                  <c:v>Strategy Formulation</c:v>
                </c:pt>
                <c:pt idx="4">
                  <c:v>Balanced 
Scorecard</c:v>
                </c:pt>
                <c:pt idx="5">
                  <c:v>Strategic capabilities</c:v>
                </c:pt>
                <c:pt idx="6">
                  <c:v>Resource allocation</c:v>
                </c:pt>
                <c:pt idx="7">
                  <c:v>Budget alignment</c:v>
                </c:pt>
              </c:strCache>
            </c:strRef>
          </c:cat>
          <c:val>
            <c:numRef>
              <c:f>Data!$B$5:$B$12</c:f>
              <c:numCache>
                <c:formatCode>General</c:formatCode>
                <c:ptCount val="8"/>
                <c:pt idx="0">
                  <c:v>4</c:v>
                </c:pt>
                <c:pt idx="1">
                  <c:v>4</c:v>
                </c:pt>
                <c:pt idx="2">
                  <c:v>3</c:v>
                </c:pt>
                <c:pt idx="3">
                  <c:v>2</c:v>
                </c:pt>
                <c:pt idx="4">
                  <c:v>1</c:v>
                </c:pt>
                <c:pt idx="5">
                  <c:v>2</c:v>
                </c:pt>
                <c:pt idx="6">
                  <c:v>2</c:v>
                </c:pt>
                <c:pt idx="7">
                  <c:v>3</c:v>
                </c:pt>
              </c:numCache>
            </c:numRef>
          </c:val>
          <c:extLst>
            <c:ext xmlns:c16="http://schemas.microsoft.com/office/drawing/2014/chart" uri="{C3380CC4-5D6E-409C-BE32-E72D297353CC}">
              <c16:uniqueId val="{00000000-0F2C-4624-86D1-6DA2A17892D2}"/>
            </c:ext>
          </c:extLst>
        </c:ser>
        <c:dLbls>
          <c:showLegendKey val="0"/>
          <c:showVal val="0"/>
          <c:showCatName val="0"/>
          <c:showSerName val="0"/>
          <c:showPercent val="0"/>
          <c:showBubbleSize val="0"/>
        </c:dLbls>
        <c:gapWidth val="150"/>
        <c:axId val="362086856"/>
        <c:axId val="362082544"/>
      </c:barChart>
      <c:lineChart>
        <c:grouping val="standard"/>
        <c:varyColors val="0"/>
        <c:ser>
          <c:idx val="1"/>
          <c:order val="1"/>
          <c:tx>
            <c:strRef>
              <c:f>Data!$C$4</c:f>
              <c:strCache>
                <c:ptCount val="1"/>
                <c:pt idx="0">
                  <c:v>Avg</c:v>
                </c:pt>
              </c:strCache>
            </c:strRef>
          </c:tx>
          <c:spPr>
            <a:ln w="50800" cap="rnd" cmpd="sng" algn="ctr">
              <a:solidFill>
                <a:schemeClr val="accent5">
                  <a:alpha val="30000"/>
                </a:schemeClr>
              </a:solidFill>
              <a:prstDash val="sysDash"/>
              <a:round/>
            </a:ln>
            <a:effectLst/>
          </c:spPr>
          <c:marker>
            <c:symbol val="none"/>
          </c:marker>
          <c:val>
            <c:numRef>
              <c:f>Data!$C$5:$C$12</c:f>
              <c:numCache>
                <c:formatCode>0.0</c:formatCode>
                <c:ptCount val="8"/>
                <c:pt idx="0">
                  <c:v>2.625</c:v>
                </c:pt>
                <c:pt idx="1">
                  <c:v>2.625</c:v>
                </c:pt>
                <c:pt idx="2">
                  <c:v>2.625</c:v>
                </c:pt>
                <c:pt idx="3">
                  <c:v>2.625</c:v>
                </c:pt>
                <c:pt idx="4">
                  <c:v>2.625</c:v>
                </c:pt>
                <c:pt idx="5">
                  <c:v>2.625</c:v>
                </c:pt>
                <c:pt idx="6">
                  <c:v>2.625</c:v>
                </c:pt>
                <c:pt idx="7">
                  <c:v>2.625</c:v>
                </c:pt>
              </c:numCache>
            </c:numRef>
          </c:val>
          <c:smooth val="0"/>
          <c:extLst>
            <c:ext xmlns:c16="http://schemas.microsoft.com/office/drawing/2014/chart" uri="{C3380CC4-5D6E-409C-BE32-E72D297353CC}">
              <c16:uniqueId val="{00000001-0F2C-4624-86D1-6DA2A17892D2}"/>
            </c:ext>
          </c:extLst>
        </c:ser>
        <c:dLbls>
          <c:showLegendKey val="0"/>
          <c:showVal val="0"/>
          <c:showCatName val="0"/>
          <c:showSerName val="0"/>
          <c:showPercent val="0"/>
          <c:showBubbleSize val="0"/>
        </c:dLbls>
        <c:marker val="1"/>
        <c:smooth val="0"/>
        <c:axId val="362086856"/>
        <c:axId val="362082544"/>
      </c:lineChart>
      <c:catAx>
        <c:axId val="362086856"/>
        <c:scaling>
          <c:orientation val="minMax"/>
        </c:scaling>
        <c:delete val="0"/>
        <c:axPos val="b"/>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chemeClr val="dk1">
                    <a:lumMod val="50000"/>
                    <a:lumOff val="50000"/>
                  </a:schemeClr>
                </a:solidFill>
                <a:latin typeface="+mn-lt"/>
                <a:ea typeface="+mn-ea"/>
                <a:cs typeface="+mn-cs"/>
              </a:defRPr>
            </a:pPr>
            <a:endParaRPr lang="en-US"/>
          </a:p>
        </c:txPr>
        <c:crossAx val="362082544"/>
        <c:crosses val="autoZero"/>
        <c:auto val="0"/>
        <c:lblAlgn val="ctr"/>
        <c:lblOffset val="100"/>
        <c:noMultiLvlLbl val="0"/>
      </c:catAx>
      <c:valAx>
        <c:axId val="362082544"/>
        <c:scaling>
          <c:orientation val="minMax"/>
          <c:max val="4"/>
        </c:scaling>
        <c:delete val="1"/>
        <c:axPos val="l"/>
        <c:majorGridlines>
          <c:spPr>
            <a:ln w="9525" cap="flat" cmpd="sng" algn="ctr">
              <a:solidFill>
                <a:schemeClr val="dk1">
                  <a:lumMod val="15000"/>
                  <a:lumOff val="85000"/>
                </a:schemeClr>
              </a:solidFill>
              <a:round/>
            </a:ln>
            <a:effectLst/>
          </c:spPr>
        </c:majorGridlines>
        <c:numFmt formatCode="General" sourceLinked="1"/>
        <c:majorTickMark val="none"/>
        <c:minorTickMark val="none"/>
        <c:tickLblPos val="nextTo"/>
        <c:crossAx val="362086856"/>
        <c:crosses val="autoZero"/>
        <c:crossBetween val="between"/>
        <c:majorUnit val="1"/>
        <c:minorUnit val="1"/>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Data!$A$13</c:f>
              <c:strCache>
                <c:ptCount val="1"/>
                <c:pt idx="0">
                  <c:v>Mindset &amp; Behaviours</c:v>
                </c:pt>
              </c:strCache>
            </c:strRef>
          </c:tx>
          <c:spPr>
            <a:solidFill>
              <a:schemeClr val="accent6">
                <a:alpha val="10196"/>
              </a:schemeClr>
            </a:solidFill>
            <a:ln w="50800">
              <a:solidFill>
                <a:schemeClr val="accent6">
                  <a:alpha val="30000"/>
                </a:schemeClr>
              </a:solidFill>
            </a:ln>
            <a:effectLst/>
          </c:spPr>
          <c:invertIfNegative val="0"/>
          <c:cat>
            <c:strRef>
              <c:f>Data!$A$14:$A$21</c:f>
              <c:strCache>
                <c:ptCount val="8"/>
                <c:pt idx="0">
                  <c:v>Integrated working</c:v>
                </c:pt>
                <c:pt idx="1">
                  <c:v>Aligned working</c:v>
                </c:pt>
                <c:pt idx="2">
                  <c:v>Constructive Behaviours</c:v>
                </c:pt>
                <c:pt idx="3">
                  <c:v>Relation oriented management style</c:v>
                </c:pt>
                <c:pt idx="4">
                  <c:v>Commitment</c:v>
                </c:pt>
                <c:pt idx="5">
                  <c:v>Confidence</c:v>
                </c:pt>
                <c:pt idx="6">
                  <c:v>Challenge</c:v>
                </c:pt>
                <c:pt idx="7">
                  <c:v>Trust</c:v>
                </c:pt>
              </c:strCache>
            </c:strRef>
          </c:cat>
          <c:val>
            <c:numRef>
              <c:f>Data!$B$14:$B$21</c:f>
              <c:numCache>
                <c:formatCode>General</c:formatCode>
                <c:ptCount val="8"/>
                <c:pt idx="0">
                  <c:v>3</c:v>
                </c:pt>
                <c:pt idx="1">
                  <c:v>2</c:v>
                </c:pt>
                <c:pt idx="2">
                  <c:v>3</c:v>
                </c:pt>
                <c:pt idx="3">
                  <c:v>2</c:v>
                </c:pt>
                <c:pt idx="4">
                  <c:v>3</c:v>
                </c:pt>
                <c:pt idx="5">
                  <c:v>3</c:v>
                </c:pt>
                <c:pt idx="6">
                  <c:v>1</c:v>
                </c:pt>
                <c:pt idx="7">
                  <c:v>2</c:v>
                </c:pt>
              </c:numCache>
            </c:numRef>
          </c:val>
          <c:extLst>
            <c:ext xmlns:c16="http://schemas.microsoft.com/office/drawing/2014/chart" uri="{C3380CC4-5D6E-409C-BE32-E72D297353CC}">
              <c16:uniqueId val="{00000000-DA0B-4795-A5B3-88A7921ECF78}"/>
            </c:ext>
          </c:extLst>
        </c:ser>
        <c:dLbls>
          <c:showLegendKey val="0"/>
          <c:showVal val="0"/>
          <c:showCatName val="0"/>
          <c:showSerName val="0"/>
          <c:showPercent val="0"/>
          <c:showBubbleSize val="0"/>
        </c:dLbls>
        <c:gapWidth val="150"/>
        <c:axId val="362087640"/>
        <c:axId val="362080584"/>
      </c:barChart>
      <c:lineChart>
        <c:grouping val="standard"/>
        <c:varyColors val="0"/>
        <c:ser>
          <c:idx val="1"/>
          <c:order val="1"/>
          <c:tx>
            <c:strRef>
              <c:f>Data!$C$13</c:f>
              <c:strCache>
                <c:ptCount val="1"/>
                <c:pt idx="0">
                  <c:v>Avg</c:v>
                </c:pt>
              </c:strCache>
            </c:strRef>
          </c:tx>
          <c:spPr>
            <a:ln w="50800" cap="rnd" cmpd="sng" algn="ctr">
              <a:solidFill>
                <a:schemeClr val="accent5">
                  <a:alpha val="30000"/>
                </a:schemeClr>
              </a:solidFill>
              <a:prstDash val="sysDash"/>
              <a:round/>
            </a:ln>
            <a:effectLst/>
          </c:spPr>
          <c:marker>
            <c:symbol val="none"/>
          </c:marker>
          <c:val>
            <c:numRef>
              <c:f>Data!$C$14:$C$21</c:f>
              <c:numCache>
                <c:formatCode>0.0</c:formatCode>
                <c:ptCount val="8"/>
                <c:pt idx="0">
                  <c:v>2.375</c:v>
                </c:pt>
                <c:pt idx="1">
                  <c:v>2.375</c:v>
                </c:pt>
                <c:pt idx="2">
                  <c:v>2.375</c:v>
                </c:pt>
                <c:pt idx="3">
                  <c:v>2.375</c:v>
                </c:pt>
                <c:pt idx="4">
                  <c:v>2.375</c:v>
                </c:pt>
                <c:pt idx="5">
                  <c:v>2.375</c:v>
                </c:pt>
                <c:pt idx="6">
                  <c:v>2.375</c:v>
                </c:pt>
                <c:pt idx="7">
                  <c:v>2.375</c:v>
                </c:pt>
              </c:numCache>
            </c:numRef>
          </c:val>
          <c:smooth val="0"/>
          <c:extLst>
            <c:ext xmlns:c16="http://schemas.microsoft.com/office/drawing/2014/chart" uri="{C3380CC4-5D6E-409C-BE32-E72D297353CC}">
              <c16:uniqueId val="{00000001-DA0B-4795-A5B3-88A7921ECF78}"/>
            </c:ext>
          </c:extLst>
        </c:ser>
        <c:dLbls>
          <c:showLegendKey val="0"/>
          <c:showVal val="0"/>
          <c:showCatName val="0"/>
          <c:showSerName val="0"/>
          <c:showPercent val="0"/>
          <c:showBubbleSize val="0"/>
        </c:dLbls>
        <c:marker val="1"/>
        <c:smooth val="0"/>
        <c:axId val="362087640"/>
        <c:axId val="362080584"/>
      </c:lineChart>
      <c:catAx>
        <c:axId val="362087640"/>
        <c:scaling>
          <c:orientation val="minMax"/>
        </c:scaling>
        <c:delete val="0"/>
        <c:axPos val="b"/>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chemeClr val="dk1">
                    <a:lumMod val="50000"/>
                    <a:lumOff val="50000"/>
                  </a:schemeClr>
                </a:solidFill>
                <a:latin typeface="+mn-lt"/>
                <a:ea typeface="+mn-ea"/>
                <a:cs typeface="+mn-cs"/>
              </a:defRPr>
            </a:pPr>
            <a:endParaRPr lang="en-US"/>
          </a:p>
        </c:txPr>
        <c:crossAx val="362080584"/>
        <c:crosses val="autoZero"/>
        <c:auto val="0"/>
        <c:lblAlgn val="ctr"/>
        <c:lblOffset val="100"/>
        <c:noMultiLvlLbl val="0"/>
      </c:catAx>
      <c:valAx>
        <c:axId val="362080584"/>
        <c:scaling>
          <c:orientation val="minMax"/>
          <c:max val="4"/>
        </c:scaling>
        <c:delete val="1"/>
        <c:axPos val="l"/>
        <c:majorGridlines>
          <c:spPr>
            <a:ln w="9525" cap="flat" cmpd="sng" algn="ctr">
              <a:solidFill>
                <a:schemeClr val="dk1">
                  <a:lumMod val="15000"/>
                  <a:lumOff val="85000"/>
                </a:schemeClr>
              </a:solidFill>
              <a:round/>
            </a:ln>
            <a:effectLst/>
          </c:spPr>
        </c:majorGridlines>
        <c:numFmt formatCode="General" sourceLinked="1"/>
        <c:majorTickMark val="none"/>
        <c:minorTickMark val="none"/>
        <c:tickLblPos val="nextTo"/>
        <c:crossAx val="362087640"/>
        <c:crosses val="autoZero"/>
        <c:crossBetween val="between"/>
        <c:majorUnit val="1"/>
        <c:minorUnit val="1"/>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Data!$A$22</c:f>
              <c:strCache>
                <c:ptCount val="1"/>
                <c:pt idx="0">
                  <c:v>Performance &amp; Appraisal</c:v>
                </c:pt>
              </c:strCache>
            </c:strRef>
          </c:tx>
          <c:spPr>
            <a:solidFill>
              <a:schemeClr val="accent6">
                <a:alpha val="10196"/>
              </a:schemeClr>
            </a:solidFill>
            <a:ln w="50800">
              <a:solidFill>
                <a:schemeClr val="accent6">
                  <a:alpha val="30000"/>
                </a:schemeClr>
              </a:solidFill>
            </a:ln>
            <a:effectLst/>
          </c:spPr>
          <c:invertIfNegative val="0"/>
          <c:cat>
            <c:strRef>
              <c:f>Data!$A$23:$A$28</c:f>
              <c:strCache>
                <c:ptCount val="6"/>
                <c:pt idx="0">
                  <c:v>Strategy is cascaded</c:v>
                </c:pt>
                <c:pt idx="1">
                  <c:v>Performance alignment</c:v>
                </c:pt>
                <c:pt idx="2">
                  <c:v>Integrated values &amp; behaviours</c:v>
                </c:pt>
                <c:pt idx="3">
                  <c:v>Recruitment policies</c:v>
                </c:pt>
                <c:pt idx="4">
                  <c:v>Rewards &amp; Incentives</c:v>
                </c:pt>
                <c:pt idx="5">
                  <c:v>Act on performance issues</c:v>
                </c:pt>
              </c:strCache>
            </c:strRef>
          </c:cat>
          <c:val>
            <c:numRef>
              <c:f>Data!$B$23:$B$28</c:f>
              <c:numCache>
                <c:formatCode>General</c:formatCode>
                <c:ptCount val="6"/>
                <c:pt idx="0">
                  <c:v>1</c:v>
                </c:pt>
                <c:pt idx="1">
                  <c:v>2</c:v>
                </c:pt>
                <c:pt idx="2">
                  <c:v>4</c:v>
                </c:pt>
                <c:pt idx="3">
                  <c:v>2</c:v>
                </c:pt>
                <c:pt idx="4">
                  <c:v>2</c:v>
                </c:pt>
                <c:pt idx="5">
                  <c:v>2</c:v>
                </c:pt>
              </c:numCache>
            </c:numRef>
          </c:val>
          <c:extLst>
            <c:ext xmlns:c16="http://schemas.microsoft.com/office/drawing/2014/chart" uri="{C3380CC4-5D6E-409C-BE32-E72D297353CC}">
              <c16:uniqueId val="{00000000-6F47-4A52-B708-CD0A34C03721}"/>
            </c:ext>
          </c:extLst>
        </c:ser>
        <c:dLbls>
          <c:showLegendKey val="0"/>
          <c:showVal val="0"/>
          <c:showCatName val="0"/>
          <c:showSerName val="0"/>
          <c:showPercent val="0"/>
          <c:showBubbleSize val="0"/>
        </c:dLbls>
        <c:gapWidth val="150"/>
        <c:axId val="362081760"/>
        <c:axId val="362975008"/>
      </c:barChart>
      <c:lineChart>
        <c:grouping val="standard"/>
        <c:varyColors val="0"/>
        <c:ser>
          <c:idx val="1"/>
          <c:order val="1"/>
          <c:tx>
            <c:strRef>
              <c:f>Data!$C$22</c:f>
              <c:strCache>
                <c:ptCount val="1"/>
                <c:pt idx="0">
                  <c:v>Avg</c:v>
                </c:pt>
              </c:strCache>
            </c:strRef>
          </c:tx>
          <c:spPr>
            <a:ln w="50800" cap="rnd" cmpd="sng" algn="ctr">
              <a:solidFill>
                <a:schemeClr val="accent5">
                  <a:alpha val="30000"/>
                </a:schemeClr>
              </a:solidFill>
              <a:prstDash val="sysDash"/>
              <a:round/>
            </a:ln>
            <a:effectLst/>
          </c:spPr>
          <c:marker>
            <c:symbol val="none"/>
          </c:marker>
          <c:cat>
            <c:strRef>
              <c:f>Data!$A$23:$A$28</c:f>
              <c:strCache>
                <c:ptCount val="6"/>
                <c:pt idx="0">
                  <c:v>Strategy is cascaded</c:v>
                </c:pt>
                <c:pt idx="1">
                  <c:v>Performance alignment</c:v>
                </c:pt>
                <c:pt idx="2">
                  <c:v>Integrated values &amp; behaviours</c:v>
                </c:pt>
                <c:pt idx="3">
                  <c:v>Recruitment policies</c:v>
                </c:pt>
                <c:pt idx="4">
                  <c:v>Rewards &amp; Incentives</c:v>
                </c:pt>
                <c:pt idx="5">
                  <c:v>Act on performance issues</c:v>
                </c:pt>
              </c:strCache>
            </c:strRef>
          </c:cat>
          <c:val>
            <c:numRef>
              <c:f>Data!$C$23:$C$28</c:f>
              <c:numCache>
                <c:formatCode>0.0</c:formatCode>
                <c:ptCount val="6"/>
                <c:pt idx="0">
                  <c:v>2.1666666666666665</c:v>
                </c:pt>
                <c:pt idx="1">
                  <c:v>2.1666666666666665</c:v>
                </c:pt>
                <c:pt idx="2">
                  <c:v>2.1666666666666665</c:v>
                </c:pt>
                <c:pt idx="3">
                  <c:v>2.1666666666666665</c:v>
                </c:pt>
                <c:pt idx="4">
                  <c:v>2.1666666666666665</c:v>
                </c:pt>
                <c:pt idx="5">
                  <c:v>2.1666666666666665</c:v>
                </c:pt>
              </c:numCache>
            </c:numRef>
          </c:val>
          <c:smooth val="0"/>
          <c:extLst>
            <c:ext xmlns:c16="http://schemas.microsoft.com/office/drawing/2014/chart" uri="{C3380CC4-5D6E-409C-BE32-E72D297353CC}">
              <c16:uniqueId val="{00000001-6F47-4A52-B708-CD0A34C03721}"/>
            </c:ext>
          </c:extLst>
        </c:ser>
        <c:dLbls>
          <c:showLegendKey val="0"/>
          <c:showVal val="0"/>
          <c:showCatName val="0"/>
          <c:showSerName val="0"/>
          <c:showPercent val="0"/>
          <c:showBubbleSize val="0"/>
        </c:dLbls>
        <c:marker val="1"/>
        <c:smooth val="0"/>
        <c:axId val="362081760"/>
        <c:axId val="362975008"/>
      </c:lineChart>
      <c:catAx>
        <c:axId val="362081760"/>
        <c:scaling>
          <c:orientation val="minMax"/>
        </c:scaling>
        <c:delete val="0"/>
        <c:axPos val="b"/>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chemeClr val="dk1">
                    <a:lumMod val="50000"/>
                    <a:lumOff val="50000"/>
                  </a:schemeClr>
                </a:solidFill>
                <a:latin typeface="+mn-lt"/>
                <a:ea typeface="+mn-ea"/>
                <a:cs typeface="+mn-cs"/>
              </a:defRPr>
            </a:pPr>
            <a:endParaRPr lang="en-US"/>
          </a:p>
        </c:txPr>
        <c:crossAx val="362975008"/>
        <c:crosses val="autoZero"/>
        <c:auto val="0"/>
        <c:lblAlgn val="ctr"/>
        <c:lblOffset val="100"/>
        <c:noMultiLvlLbl val="0"/>
      </c:catAx>
      <c:valAx>
        <c:axId val="362975008"/>
        <c:scaling>
          <c:orientation val="minMax"/>
          <c:max val="4"/>
        </c:scaling>
        <c:delete val="1"/>
        <c:axPos val="l"/>
        <c:majorGridlines>
          <c:spPr>
            <a:ln w="9525" cap="flat" cmpd="sng" algn="ctr">
              <a:solidFill>
                <a:schemeClr val="dk1">
                  <a:lumMod val="15000"/>
                  <a:lumOff val="85000"/>
                </a:schemeClr>
              </a:solidFill>
              <a:round/>
            </a:ln>
            <a:effectLst/>
          </c:spPr>
        </c:majorGridlines>
        <c:numFmt formatCode="General" sourceLinked="1"/>
        <c:majorTickMark val="none"/>
        <c:minorTickMark val="none"/>
        <c:tickLblPos val="nextTo"/>
        <c:crossAx val="362081760"/>
        <c:crosses val="autoZero"/>
        <c:crossBetween val="between"/>
        <c:majorUnit val="1"/>
        <c:minorUnit val="1"/>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Data!$A$29</c:f>
              <c:strCache>
                <c:ptCount val="1"/>
                <c:pt idx="0">
                  <c:v>Organization Change</c:v>
                </c:pt>
              </c:strCache>
            </c:strRef>
          </c:tx>
          <c:spPr>
            <a:solidFill>
              <a:schemeClr val="accent6">
                <a:alpha val="10196"/>
              </a:schemeClr>
            </a:solidFill>
            <a:ln w="50800">
              <a:solidFill>
                <a:schemeClr val="accent6">
                  <a:alpha val="30000"/>
                </a:schemeClr>
              </a:solidFill>
            </a:ln>
            <a:effectLst/>
          </c:spPr>
          <c:invertIfNegative val="0"/>
          <c:cat>
            <c:strRef>
              <c:f>Data!$A$30:$A$39</c:f>
              <c:strCache>
                <c:ptCount val="10"/>
                <c:pt idx="0">
                  <c:v>Strategy coalition</c:v>
                </c:pt>
                <c:pt idx="1">
                  <c:v>Vision for change</c:v>
                </c:pt>
                <c:pt idx="2">
                  <c:v>Strategy communication</c:v>
                </c:pt>
                <c:pt idx="3">
                  <c:v>Two way communication</c:v>
                </c:pt>
                <c:pt idx="4">
                  <c:v>Strategy understanding</c:v>
                </c:pt>
                <c:pt idx="5">
                  <c:v>Strategy empowerment</c:v>
                </c:pt>
                <c:pt idx="6">
                  <c:v>Institutionalize the Strategy</c:v>
                </c:pt>
                <c:pt idx="7">
                  <c:v>Organizational Decisions</c:v>
                </c:pt>
                <c:pt idx="8">
                  <c:v>Organizational Structure</c:v>
                </c:pt>
                <c:pt idx="9">
                  <c:v>Learning &amp; development</c:v>
                </c:pt>
              </c:strCache>
            </c:strRef>
          </c:cat>
          <c:val>
            <c:numRef>
              <c:f>Data!$B$30:$B$39</c:f>
              <c:numCache>
                <c:formatCode>General</c:formatCode>
                <c:ptCount val="10"/>
                <c:pt idx="0">
                  <c:v>4</c:v>
                </c:pt>
                <c:pt idx="1">
                  <c:v>4</c:v>
                </c:pt>
                <c:pt idx="2">
                  <c:v>3</c:v>
                </c:pt>
                <c:pt idx="3">
                  <c:v>2</c:v>
                </c:pt>
                <c:pt idx="4">
                  <c:v>2</c:v>
                </c:pt>
                <c:pt idx="5">
                  <c:v>3</c:v>
                </c:pt>
                <c:pt idx="6">
                  <c:v>2</c:v>
                </c:pt>
                <c:pt idx="7">
                  <c:v>1</c:v>
                </c:pt>
                <c:pt idx="8">
                  <c:v>2</c:v>
                </c:pt>
                <c:pt idx="9">
                  <c:v>2</c:v>
                </c:pt>
              </c:numCache>
            </c:numRef>
          </c:val>
          <c:extLst>
            <c:ext xmlns:c16="http://schemas.microsoft.com/office/drawing/2014/chart" uri="{C3380CC4-5D6E-409C-BE32-E72D297353CC}">
              <c16:uniqueId val="{00000000-5DBA-4A72-873C-0482D65AEEE9}"/>
            </c:ext>
          </c:extLst>
        </c:ser>
        <c:dLbls>
          <c:showLegendKey val="0"/>
          <c:showVal val="0"/>
          <c:showCatName val="0"/>
          <c:showSerName val="0"/>
          <c:showPercent val="0"/>
          <c:showBubbleSize val="0"/>
        </c:dLbls>
        <c:gapWidth val="150"/>
        <c:axId val="362973440"/>
        <c:axId val="362973832"/>
      </c:barChart>
      <c:lineChart>
        <c:grouping val="standard"/>
        <c:varyColors val="0"/>
        <c:ser>
          <c:idx val="1"/>
          <c:order val="1"/>
          <c:tx>
            <c:strRef>
              <c:f>Data!$C$29</c:f>
              <c:strCache>
                <c:ptCount val="1"/>
                <c:pt idx="0">
                  <c:v>Avg</c:v>
                </c:pt>
              </c:strCache>
            </c:strRef>
          </c:tx>
          <c:spPr>
            <a:ln w="50800" cap="rnd" cmpd="sng" algn="ctr">
              <a:solidFill>
                <a:schemeClr val="accent5">
                  <a:alpha val="30000"/>
                </a:schemeClr>
              </a:solidFill>
              <a:prstDash val="sysDash"/>
              <a:round/>
            </a:ln>
            <a:effectLst/>
          </c:spPr>
          <c:marker>
            <c:symbol val="none"/>
          </c:marker>
          <c:cat>
            <c:strRef>
              <c:f>Data!$A$30:$A$39</c:f>
              <c:strCache>
                <c:ptCount val="10"/>
                <c:pt idx="0">
                  <c:v>Strategy coalition</c:v>
                </c:pt>
                <c:pt idx="1">
                  <c:v>Vision for change</c:v>
                </c:pt>
                <c:pt idx="2">
                  <c:v>Strategy communication</c:v>
                </c:pt>
                <c:pt idx="3">
                  <c:v>Two way communication</c:v>
                </c:pt>
                <c:pt idx="4">
                  <c:v>Strategy understanding</c:v>
                </c:pt>
                <c:pt idx="5">
                  <c:v>Strategy empowerment</c:v>
                </c:pt>
                <c:pt idx="6">
                  <c:v>Institutionalize the Strategy</c:v>
                </c:pt>
                <c:pt idx="7">
                  <c:v>Organizational Decisions</c:v>
                </c:pt>
                <c:pt idx="8">
                  <c:v>Organizational Structure</c:v>
                </c:pt>
                <c:pt idx="9">
                  <c:v>Learning &amp; development</c:v>
                </c:pt>
              </c:strCache>
            </c:strRef>
          </c:cat>
          <c:val>
            <c:numRef>
              <c:f>Data!$C$30:$C$39</c:f>
              <c:numCache>
                <c:formatCode>0.0</c:formatCode>
                <c:ptCount val="10"/>
                <c:pt idx="0">
                  <c:v>2.5</c:v>
                </c:pt>
                <c:pt idx="1">
                  <c:v>2.5</c:v>
                </c:pt>
                <c:pt idx="2">
                  <c:v>2.5</c:v>
                </c:pt>
                <c:pt idx="3">
                  <c:v>2.5</c:v>
                </c:pt>
                <c:pt idx="4">
                  <c:v>2.5</c:v>
                </c:pt>
                <c:pt idx="5">
                  <c:v>2.5</c:v>
                </c:pt>
                <c:pt idx="6">
                  <c:v>2.5</c:v>
                </c:pt>
                <c:pt idx="7">
                  <c:v>2.5</c:v>
                </c:pt>
                <c:pt idx="8">
                  <c:v>2.5</c:v>
                </c:pt>
                <c:pt idx="9">
                  <c:v>2.5</c:v>
                </c:pt>
              </c:numCache>
            </c:numRef>
          </c:val>
          <c:smooth val="0"/>
          <c:extLst>
            <c:ext xmlns:c16="http://schemas.microsoft.com/office/drawing/2014/chart" uri="{C3380CC4-5D6E-409C-BE32-E72D297353CC}">
              <c16:uniqueId val="{00000001-5DBA-4A72-873C-0482D65AEEE9}"/>
            </c:ext>
          </c:extLst>
        </c:ser>
        <c:dLbls>
          <c:showLegendKey val="0"/>
          <c:showVal val="0"/>
          <c:showCatName val="0"/>
          <c:showSerName val="0"/>
          <c:showPercent val="0"/>
          <c:showBubbleSize val="0"/>
        </c:dLbls>
        <c:marker val="1"/>
        <c:smooth val="0"/>
        <c:axId val="362973440"/>
        <c:axId val="362973832"/>
      </c:lineChart>
      <c:catAx>
        <c:axId val="362973440"/>
        <c:scaling>
          <c:orientation val="minMax"/>
        </c:scaling>
        <c:delete val="0"/>
        <c:axPos val="b"/>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chemeClr val="dk1">
                    <a:lumMod val="50000"/>
                    <a:lumOff val="50000"/>
                  </a:schemeClr>
                </a:solidFill>
                <a:latin typeface="+mn-lt"/>
                <a:ea typeface="+mn-ea"/>
                <a:cs typeface="+mn-cs"/>
              </a:defRPr>
            </a:pPr>
            <a:endParaRPr lang="en-US"/>
          </a:p>
        </c:txPr>
        <c:crossAx val="362973832"/>
        <c:crosses val="autoZero"/>
        <c:auto val="0"/>
        <c:lblAlgn val="ctr"/>
        <c:lblOffset val="100"/>
        <c:noMultiLvlLbl val="0"/>
      </c:catAx>
      <c:valAx>
        <c:axId val="362973832"/>
        <c:scaling>
          <c:orientation val="minMax"/>
          <c:max val="4"/>
        </c:scaling>
        <c:delete val="1"/>
        <c:axPos val="l"/>
        <c:majorGridlines>
          <c:spPr>
            <a:ln w="9525" cap="flat" cmpd="sng" algn="ctr">
              <a:solidFill>
                <a:schemeClr val="dk1">
                  <a:lumMod val="15000"/>
                  <a:lumOff val="85000"/>
                </a:schemeClr>
              </a:solidFill>
              <a:round/>
            </a:ln>
            <a:effectLst/>
          </c:spPr>
        </c:majorGridlines>
        <c:numFmt formatCode="General" sourceLinked="1"/>
        <c:majorTickMark val="none"/>
        <c:minorTickMark val="none"/>
        <c:tickLblPos val="nextTo"/>
        <c:crossAx val="362973440"/>
        <c:crosses val="autoZero"/>
        <c:crossBetween val="between"/>
        <c:majorUnit val="1"/>
        <c:minorUnit val="1"/>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Data!$A$40</c:f>
              <c:strCache>
                <c:ptCount val="1"/>
                <c:pt idx="0">
                  <c:v>Planning and Monitoring</c:v>
                </c:pt>
              </c:strCache>
            </c:strRef>
          </c:tx>
          <c:spPr>
            <a:solidFill>
              <a:schemeClr val="accent6">
                <a:alpha val="10196"/>
              </a:schemeClr>
            </a:solidFill>
            <a:ln w="50800">
              <a:solidFill>
                <a:schemeClr val="accent6">
                  <a:alpha val="30000"/>
                </a:schemeClr>
              </a:solidFill>
            </a:ln>
            <a:effectLst/>
          </c:spPr>
          <c:invertIfNegative val="0"/>
          <c:cat>
            <c:strRef>
              <c:f>Data!$A$41:$A$48</c:f>
              <c:strCache>
                <c:ptCount val="8"/>
                <c:pt idx="0">
                  <c:v>Strategic Implementation plan</c:v>
                </c:pt>
                <c:pt idx="1">
                  <c:v>Strategy plan ownership</c:v>
                </c:pt>
                <c:pt idx="2">
                  <c:v>Continuous 
Strategy
monitoring</c:v>
                </c:pt>
                <c:pt idx="3">
                  <c:v>Rolling Forecast &amp; Budget</c:v>
                </c:pt>
                <c:pt idx="4">
                  <c:v>External Orientated scenario's</c:v>
                </c:pt>
                <c:pt idx="5">
                  <c:v>Budget Gap Management</c:v>
                </c:pt>
                <c:pt idx="6">
                  <c:v>Resource re-allocation</c:v>
                </c:pt>
                <c:pt idx="7">
                  <c:v>Periodic output
Communication</c:v>
                </c:pt>
              </c:strCache>
            </c:strRef>
          </c:cat>
          <c:val>
            <c:numRef>
              <c:f>Data!$B$41:$B$48</c:f>
              <c:numCache>
                <c:formatCode>General</c:formatCode>
                <c:ptCount val="8"/>
                <c:pt idx="0">
                  <c:v>3</c:v>
                </c:pt>
                <c:pt idx="1">
                  <c:v>2</c:v>
                </c:pt>
                <c:pt idx="2">
                  <c:v>2</c:v>
                </c:pt>
                <c:pt idx="3">
                  <c:v>4</c:v>
                </c:pt>
                <c:pt idx="4">
                  <c:v>4</c:v>
                </c:pt>
                <c:pt idx="5">
                  <c:v>4</c:v>
                </c:pt>
                <c:pt idx="6">
                  <c:v>2</c:v>
                </c:pt>
                <c:pt idx="7">
                  <c:v>2</c:v>
                </c:pt>
              </c:numCache>
            </c:numRef>
          </c:val>
          <c:extLst>
            <c:ext xmlns:c16="http://schemas.microsoft.com/office/drawing/2014/chart" uri="{C3380CC4-5D6E-409C-BE32-E72D297353CC}">
              <c16:uniqueId val="{00000000-41A4-4CB7-B987-C974F81BD0BF}"/>
            </c:ext>
          </c:extLst>
        </c:ser>
        <c:dLbls>
          <c:showLegendKey val="0"/>
          <c:showVal val="0"/>
          <c:showCatName val="0"/>
          <c:showSerName val="0"/>
          <c:showPercent val="0"/>
          <c:showBubbleSize val="0"/>
        </c:dLbls>
        <c:gapWidth val="150"/>
        <c:axId val="362971872"/>
        <c:axId val="362976184"/>
      </c:barChart>
      <c:lineChart>
        <c:grouping val="standard"/>
        <c:varyColors val="0"/>
        <c:ser>
          <c:idx val="1"/>
          <c:order val="1"/>
          <c:tx>
            <c:strRef>
              <c:f>Data!$C$40</c:f>
              <c:strCache>
                <c:ptCount val="1"/>
                <c:pt idx="0">
                  <c:v>Avg</c:v>
                </c:pt>
              </c:strCache>
            </c:strRef>
          </c:tx>
          <c:spPr>
            <a:ln w="50800" cap="rnd" cmpd="sng" algn="ctr">
              <a:solidFill>
                <a:schemeClr val="accent5">
                  <a:alpha val="30000"/>
                </a:schemeClr>
              </a:solidFill>
              <a:prstDash val="sysDash"/>
              <a:round/>
            </a:ln>
            <a:effectLst/>
          </c:spPr>
          <c:marker>
            <c:symbol val="none"/>
          </c:marker>
          <c:cat>
            <c:strRef>
              <c:f>Data!$A$41:$A$48</c:f>
              <c:strCache>
                <c:ptCount val="8"/>
                <c:pt idx="0">
                  <c:v>Strategic Implementation plan</c:v>
                </c:pt>
                <c:pt idx="1">
                  <c:v>Strategy plan ownership</c:v>
                </c:pt>
                <c:pt idx="2">
                  <c:v>Continuous 
Strategy
monitoring</c:v>
                </c:pt>
                <c:pt idx="3">
                  <c:v>Rolling Forecast &amp; Budget</c:v>
                </c:pt>
                <c:pt idx="4">
                  <c:v>External Orientated scenario's</c:v>
                </c:pt>
                <c:pt idx="5">
                  <c:v>Budget Gap Management</c:v>
                </c:pt>
                <c:pt idx="6">
                  <c:v>Resource re-allocation</c:v>
                </c:pt>
                <c:pt idx="7">
                  <c:v>Periodic output
Communication</c:v>
                </c:pt>
              </c:strCache>
            </c:strRef>
          </c:cat>
          <c:val>
            <c:numRef>
              <c:f>Data!$C$41:$C$48</c:f>
              <c:numCache>
                <c:formatCode>0.0</c:formatCode>
                <c:ptCount val="8"/>
                <c:pt idx="0">
                  <c:v>2.875</c:v>
                </c:pt>
                <c:pt idx="1">
                  <c:v>2.875</c:v>
                </c:pt>
                <c:pt idx="2">
                  <c:v>2.875</c:v>
                </c:pt>
                <c:pt idx="3">
                  <c:v>2.875</c:v>
                </c:pt>
                <c:pt idx="4">
                  <c:v>2.875</c:v>
                </c:pt>
                <c:pt idx="5">
                  <c:v>2.875</c:v>
                </c:pt>
                <c:pt idx="6">
                  <c:v>2.875</c:v>
                </c:pt>
                <c:pt idx="7">
                  <c:v>2.875</c:v>
                </c:pt>
              </c:numCache>
            </c:numRef>
          </c:val>
          <c:smooth val="0"/>
          <c:extLst>
            <c:ext xmlns:c16="http://schemas.microsoft.com/office/drawing/2014/chart" uri="{C3380CC4-5D6E-409C-BE32-E72D297353CC}">
              <c16:uniqueId val="{00000001-41A4-4CB7-B987-C974F81BD0BF}"/>
            </c:ext>
          </c:extLst>
        </c:ser>
        <c:dLbls>
          <c:showLegendKey val="0"/>
          <c:showVal val="0"/>
          <c:showCatName val="0"/>
          <c:showSerName val="0"/>
          <c:showPercent val="0"/>
          <c:showBubbleSize val="0"/>
        </c:dLbls>
        <c:marker val="1"/>
        <c:smooth val="0"/>
        <c:axId val="362971872"/>
        <c:axId val="362976184"/>
      </c:lineChart>
      <c:catAx>
        <c:axId val="362971872"/>
        <c:scaling>
          <c:orientation val="minMax"/>
        </c:scaling>
        <c:delete val="0"/>
        <c:axPos val="b"/>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chemeClr val="dk1">
                    <a:lumMod val="50000"/>
                    <a:lumOff val="50000"/>
                  </a:schemeClr>
                </a:solidFill>
                <a:latin typeface="+mn-lt"/>
                <a:ea typeface="+mn-ea"/>
                <a:cs typeface="+mn-cs"/>
              </a:defRPr>
            </a:pPr>
            <a:endParaRPr lang="en-US"/>
          </a:p>
        </c:txPr>
        <c:crossAx val="362976184"/>
        <c:crosses val="autoZero"/>
        <c:auto val="0"/>
        <c:lblAlgn val="ctr"/>
        <c:lblOffset val="100"/>
        <c:noMultiLvlLbl val="0"/>
      </c:catAx>
      <c:valAx>
        <c:axId val="362976184"/>
        <c:scaling>
          <c:orientation val="minMax"/>
          <c:max val="4"/>
        </c:scaling>
        <c:delete val="1"/>
        <c:axPos val="l"/>
        <c:majorGridlines>
          <c:spPr>
            <a:ln w="9525" cap="flat" cmpd="sng" algn="ctr">
              <a:solidFill>
                <a:schemeClr val="dk1">
                  <a:lumMod val="15000"/>
                  <a:lumOff val="85000"/>
                </a:schemeClr>
              </a:solidFill>
              <a:round/>
            </a:ln>
            <a:effectLst/>
          </c:spPr>
        </c:majorGridlines>
        <c:numFmt formatCode="General" sourceLinked="1"/>
        <c:majorTickMark val="none"/>
        <c:minorTickMark val="none"/>
        <c:tickLblPos val="nextTo"/>
        <c:crossAx val="362971872"/>
        <c:crosses val="autoZero"/>
        <c:crossBetween val="between"/>
        <c:majorUnit val="1"/>
        <c:minorUnit val="1"/>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19">
  <cs:axisTitle>
    <cs:lnRef idx="0"/>
    <cs:fillRef idx="0"/>
    <cs:effectRef idx="0"/>
    <cs:fontRef idx="minor">
      <a:schemeClr val="dk1">
        <a:lumMod val="50000"/>
        <a:lumOff val="50000"/>
      </a:schemeClr>
    </cs:fontRef>
    <cs:defRPr sz="900" b="1" kern="1200"/>
  </cs:axisTitle>
  <cs:categoryAxis>
    <cs:lnRef idx="0"/>
    <cs:fillRef idx="0"/>
    <cs:effectRef idx="0"/>
    <cs:fontRef idx="minor">
      <a:schemeClr val="dk1">
        <a:lumMod val="50000"/>
        <a:lumOff val="50000"/>
      </a:schemeClr>
    </cs:fontRef>
    <cs:spPr>
      <a:ln w="9525" cap="flat" cmpd="sng" algn="ctr">
        <a:solidFill>
          <a:schemeClr val="dk1">
            <a:lumMod val="15000"/>
            <a:lumOff val="85000"/>
          </a:schemeClr>
        </a:solidFill>
        <a:round/>
      </a:ln>
    </cs:spPr>
    <cs:defRPr sz="900" kern="1200"/>
  </cs:categoryAxis>
  <cs:chartArea>
    <cs:lnRef idx="0"/>
    <cs:fillRef idx="0"/>
    <cs:effectRef idx="0"/>
    <cs:fontRef idx="minor">
      <a:schemeClr val="dk1"/>
    </cs:fontRef>
    <cs:spPr>
      <a:gradFill flip="none" rotWithShape="1">
        <a:gsLst>
          <a:gs pos="100000">
            <a:schemeClr val="lt1">
              <a:lumMod val="95000"/>
            </a:schemeClr>
          </a:gs>
          <a:gs pos="43000">
            <a:schemeClr val="lt1"/>
          </a:gs>
        </a:gsLst>
        <a:path path="circle">
          <a:fillToRect l="50000" t="50000" r="50000" b="50000"/>
        </a:path>
        <a:tileRect/>
      </a:gra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tx1"/>
    </cs:fontRef>
    <cs:spPr>
      <a:solidFill>
        <a:schemeClr val="phClr">
          <a:alpha val="10196"/>
        </a:schemeClr>
      </a:solidFill>
      <a:ln w="50800">
        <a:solidFill>
          <a:schemeClr val="phClr">
            <a:alpha val="30000"/>
          </a:schemeClr>
        </a:solidFill>
      </a:ln>
    </cs:spPr>
  </cs:dataPoint>
  <cs:dataPoint3D>
    <cs:lnRef idx="0">
      <cs:styleClr val="auto"/>
    </cs:lnRef>
    <cs:fillRef idx="0">
      <cs:styleClr val="auto"/>
    </cs:fillRef>
    <cs:effectRef idx="0"/>
    <cs:fontRef idx="minor">
      <a:schemeClr val="tx1"/>
    </cs:fontRef>
    <cs:spPr>
      <a:solidFill>
        <a:schemeClr val="phClr">
          <a:alpha val="10196"/>
        </a:schemeClr>
      </a:solidFill>
      <a:ln w="50800">
        <a:solidFill>
          <a:schemeClr val="phClr">
            <a:alpha val="30000"/>
          </a:schemeClr>
        </a:solidFill>
      </a:ln>
    </cs:spPr>
  </cs:dataPoint3D>
  <cs:dataPointLine>
    <cs:lnRef idx="0">
      <cs:styleClr val="auto"/>
    </cs:lnRef>
    <cs:fillRef idx="0"/>
    <cs:effectRef idx="0"/>
    <cs:fontRef idx="minor">
      <a:schemeClr val="tx1"/>
    </cs:fontRef>
    <cs:spPr>
      <a:ln w="50800" cap="rnd" cmpd="sng" algn="ctr">
        <a:solidFill>
          <a:schemeClr val="phClr">
            <a:alpha val="30000"/>
          </a:schemeClr>
        </a:solidFill>
        <a:round/>
      </a:ln>
    </cs:spPr>
  </cs:dataPointLine>
  <cs:dataPointMarker>
    <cs:lnRef idx="0"/>
    <cs:fillRef idx="0">
      <cs:styleClr val="auto"/>
    </cs:fillRef>
    <cs:effectRef idx="0"/>
    <cs:fontRef idx="minor">
      <a:schemeClr val="tx1"/>
    </cs:fontRef>
    <cs:spPr>
      <a:solidFill>
        <a:schemeClr val="phClr"/>
      </a:solidFill>
      <a:ln w="12700" cap="flat" cmpd="sng" algn="ctr">
        <a:solidFill>
          <a:schemeClr val="lt1"/>
        </a:solidFill>
        <a:round/>
      </a:ln>
    </cs:spPr>
  </cs:dataPointMarker>
  <cs:dataPointMarkerLayout symbol="circle" size="4"/>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dk1">
        <a:lumMod val="50000"/>
        <a:lumOff val="50000"/>
      </a:schemeClr>
    </cs:fontRef>
    <cs:spPr>
      <a:ln w="9525" cap="rnd">
        <a:solidFill>
          <a:schemeClr val="dk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a:solidFill>
          <a:schemeClr val="dk1">
            <a:lumMod val="50000"/>
            <a:lumOff val="50000"/>
          </a:schemeClr>
        </a:solidFill>
      </a:ln>
    </cs:spPr>
  </cs:downBar>
  <cs:dropLine>
    <cs:lnRef idx="0"/>
    <cs:fillRef idx="0"/>
    <cs:effectRef idx="0"/>
    <cs:fontRef idx="minor">
      <a:schemeClr val="tx1"/>
    </cs:fontRef>
    <cs:spPr>
      <a:ln w="9525">
        <a:solidFill>
          <a:schemeClr val="dk1">
            <a:lumMod val="35000"/>
            <a:lumOff val="65000"/>
          </a:schemeClr>
        </a:solidFill>
      </a:ln>
    </cs:spPr>
  </cs:dropLine>
  <cs:errorBar>
    <cs:lnRef idx="0"/>
    <cs:fillRef idx="0"/>
    <cs:effectRef idx="0"/>
    <cs:fontRef idx="minor">
      <a:schemeClr val="tx1"/>
    </cs:fontRef>
    <cs:spPr>
      <a:ln w="9525">
        <a:solidFill>
          <a:schemeClr val="dk1">
            <a:lumMod val="50000"/>
            <a:lumOff val="50000"/>
          </a:schemeClr>
        </a:solidFill>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dk1">
            <a:lumMod val="15000"/>
            <a:lumOff val="85000"/>
          </a:schemeClr>
        </a:solidFill>
        <a:round/>
      </a:ln>
    </cs:spPr>
  </cs:gridlineMajor>
  <cs:gridlineMinor>
    <cs:lnRef idx="0"/>
    <cs:fillRef idx="0"/>
    <cs:effectRef idx="0"/>
    <cs:fontRef idx="minor">
      <a:schemeClr val="tx1"/>
    </cs:fontRef>
    <cs:spPr>
      <a:ln w="9525" cap="flat" cmpd="sng" algn="ctr">
        <a:solidFill>
          <a:schemeClr val="dk1">
            <a:lumMod val="5000"/>
            <a:lumOff val="95000"/>
          </a:schemeClr>
        </a:solidFill>
        <a:round/>
      </a:ln>
    </cs:spPr>
  </cs:gridlineMinor>
  <cs:hiLoLine>
    <cs:lnRef idx="0"/>
    <cs:fillRef idx="0"/>
    <cs:effectRef idx="0"/>
    <cs:fontRef idx="minor">
      <a:schemeClr val="tx1"/>
    </cs:fontRef>
    <cs:spPr>
      <a:ln w="9525">
        <a:solidFill>
          <a:schemeClr val="dk1">
            <a:lumMod val="35000"/>
            <a:lumOff val="65000"/>
          </a:schemeClr>
        </a:solidFill>
      </a:ln>
    </cs:spPr>
  </cs:hiLoLine>
  <cs:leaderLine>
    <cs:lnRef idx="0"/>
    <cs:fillRef idx="0"/>
    <cs:effectRef idx="0"/>
    <cs:fontRef idx="minor">
      <a:schemeClr val="tx1"/>
    </cs:fontRef>
    <cs:spPr>
      <a:ln w="9525">
        <a:solidFill>
          <a:schemeClr val="dk1">
            <a:lumMod val="35000"/>
            <a:lumOff val="65000"/>
          </a:schemeClr>
        </a:solidFill>
      </a:ln>
    </cs:spPr>
  </cs:leaderLine>
  <cs:legend>
    <cs:lnRef idx="0"/>
    <cs:fillRef idx="0"/>
    <cs:effectRef idx="0"/>
    <cs:fontRef idx="minor">
      <a:schemeClr val="dk1">
        <a:lumMod val="50000"/>
        <a:lumOff val="50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tx1">
        <a:lumMod val="50000"/>
        <a:lumOff val="50000"/>
      </a:schemeClr>
    </cs:fontRef>
    <cs:spPr>
      <a:ln w="9525">
        <a:solidFill>
          <a:schemeClr val="dk1">
            <a:lumMod val="15000"/>
            <a:lumOff val="85000"/>
          </a:schemeClr>
        </a:solidFill>
      </a:ln>
    </cs:spPr>
    <cs:defRPr sz="900" kern="1200"/>
  </cs:seriesAxis>
  <cs:seriesLine>
    <cs:lnRef idx="0"/>
    <cs:fillRef idx="0"/>
    <cs:effectRef idx="0"/>
    <cs:fontRef idx="minor">
      <a:schemeClr val="tx1"/>
    </cs:fontRef>
    <cs:spPr>
      <a:ln w="9525">
        <a:solidFill>
          <a:schemeClr val="dk1">
            <a:lumMod val="35000"/>
            <a:lumOff val="65000"/>
          </a:schemeClr>
        </a:solidFill>
      </a:ln>
    </cs:spPr>
  </cs:seriesLine>
  <cs:title>
    <cs:lnRef idx="0"/>
    <cs:fillRef idx="0"/>
    <cs:effectRef idx="0"/>
    <cs:fontRef idx="minor">
      <a:schemeClr val="dk1">
        <a:lumMod val="50000"/>
        <a:lumOff val="50000"/>
      </a:schemeClr>
    </cs:fontRef>
    <cs:defRPr sz="1600" b="0" kern="1200" spc="70" baseline="0"/>
  </cs:title>
  <cs:trendline>
    <cs:lnRef idx="0">
      <cs:styleClr val="0"/>
    </cs:lnRef>
    <cs:fillRef idx="0"/>
    <cs:effectRef idx="0"/>
    <cs:fontRef idx="minor">
      <a:schemeClr val="tx1"/>
    </cs:fontRef>
    <cs:spPr>
      <a:ln w="63500" cap="rnd" cmpd="sng" algn="ctr">
        <a:solidFill>
          <a:schemeClr val="phClr">
            <a:alpha val="25000"/>
          </a:schemeClr>
        </a:solidFill>
        <a:round/>
      </a:ln>
    </cs:spPr>
  </cs:trendline>
  <cs:trendlineLabel>
    <cs:lnRef idx="0"/>
    <cs:fillRef idx="0"/>
    <cs:effectRef idx="0"/>
    <cs:fontRef idx="minor">
      <a:schemeClr val="dk1">
        <a:lumMod val="50000"/>
        <a:lumOff val="50000"/>
      </a:schemeClr>
    </cs:fontRef>
    <cs:defRPr sz="900" kern="1200"/>
  </cs:trendlineLabel>
  <cs:upBar>
    <cs:lnRef idx="0"/>
    <cs:fillRef idx="0"/>
    <cs:effectRef idx="0"/>
    <cs:fontRef idx="minor">
      <a:schemeClr val="tx1"/>
    </cs:fontRef>
    <cs:spPr>
      <a:solidFill>
        <a:schemeClr val="lt1"/>
      </a:solidFill>
      <a:ln w="9525">
        <a:solidFill>
          <a:schemeClr val="dk1">
            <a:lumMod val="50000"/>
            <a:lumOff val="50000"/>
          </a:schemeClr>
        </a:solidFill>
      </a:ln>
    </cs:spPr>
  </cs:upBar>
  <cs:valueAxis>
    <cs:lnRef idx="0"/>
    <cs:fillRef idx="0"/>
    <cs:effectRef idx="0"/>
    <cs:fontRef idx="minor">
      <a:schemeClr val="dk1">
        <a:lumMod val="50000"/>
        <a:lumOff val="50000"/>
      </a:schemeClr>
    </cs:fontRef>
    <cs:defRPr sz="900" kern="1200"/>
  </cs:valueAxis>
  <cs:wall>
    <cs:lnRef idx="0"/>
    <cs:fillRef idx="0"/>
    <cs:effectRef idx="0"/>
    <cs:fontRef idx="minor">
      <a:schemeClr val="tx1"/>
    </cs:fontRef>
  </cs:wall>
</cs:chartStyle>
</file>

<file path=xl/charts/style2.xml><?xml version="1.0" encoding="utf-8"?>
<cs:chartStyle xmlns:cs="http://schemas.microsoft.com/office/drawing/2012/chartStyle" xmlns:a="http://schemas.openxmlformats.org/drawingml/2006/main" id="319">
  <cs:axisTitle>
    <cs:lnRef idx="0"/>
    <cs:fillRef idx="0"/>
    <cs:effectRef idx="0"/>
    <cs:fontRef idx="minor">
      <a:schemeClr val="dk1">
        <a:lumMod val="50000"/>
        <a:lumOff val="50000"/>
      </a:schemeClr>
    </cs:fontRef>
    <cs:defRPr sz="900" b="1" kern="1200"/>
  </cs:axisTitle>
  <cs:categoryAxis>
    <cs:lnRef idx="0"/>
    <cs:fillRef idx="0"/>
    <cs:effectRef idx="0"/>
    <cs:fontRef idx="minor">
      <a:schemeClr val="dk1">
        <a:lumMod val="50000"/>
        <a:lumOff val="50000"/>
      </a:schemeClr>
    </cs:fontRef>
    <cs:spPr>
      <a:ln w="9525" cap="flat" cmpd="sng" algn="ctr">
        <a:solidFill>
          <a:schemeClr val="dk1">
            <a:lumMod val="15000"/>
            <a:lumOff val="85000"/>
          </a:schemeClr>
        </a:solidFill>
        <a:round/>
      </a:ln>
    </cs:spPr>
    <cs:defRPr sz="900" kern="1200"/>
  </cs:categoryAxis>
  <cs:chartArea>
    <cs:lnRef idx="0"/>
    <cs:fillRef idx="0"/>
    <cs:effectRef idx="0"/>
    <cs:fontRef idx="minor">
      <a:schemeClr val="dk1"/>
    </cs:fontRef>
    <cs:spPr>
      <a:gradFill flip="none" rotWithShape="1">
        <a:gsLst>
          <a:gs pos="100000">
            <a:schemeClr val="lt1">
              <a:lumMod val="95000"/>
            </a:schemeClr>
          </a:gs>
          <a:gs pos="43000">
            <a:schemeClr val="lt1"/>
          </a:gs>
        </a:gsLst>
        <a:path path="circle">
          <a:fillToRect l="50000" t="50000" r="50000" b="50000"/>
        </a:path>
        <a:tileRect/>
      </a:gra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tx1"/>
    </cs:fontRef>
    <cs:spPr>
      <a:solidFill>
        <a:schemeClr val="phClr">
          <a:alpha val="10196"/>
        </a:schemeClr>
      </a:solidFill>
      <a:ln w="50800">
        <a:solidFill>
          <a:schemeClr val="phClr">
            <a:alpha val="30000"/>
          </a:schemeClr>
        </a:solidFill>
      </a:ln>
    </cs:spPr>
  </cs:dataPoint>
  <cs:dataPoint3D>
    <cs:lnRef idx="0">
      <cs:styleClr val="auto"/>
    </cs:lnRef>
    <cs:fillRef idx="0">
      <cs:styleClr val="auto"/>
    </cs:fillRef>
    <cs:effectRef idx="0"/>
    <cs:fontRef idx="minor">
      <a:schemeClr val="tx1"/>
    </cs:fontRef>
    <cs:spPr>
      <a:solidFill>
        <a:schemeClr val="phClr">
          <a:alpha val="10196"/>
        </a:schemeClr>
      </a:solidFill>
      <a:ln w="50800">
        <a:solidFill>
          <a:schemeClr val="phClr">
            <a:alpha val="30000"/>
          </a:schemeClr>
        </a:solidFill>
      </a:ln>
    </cs:spPr>
  </cs:dataPoint3D>
  <cs:dataPointLine>
    <cs:lnRef idx="0">
      <cs:styleClr val="auto"/>
    </cs:lnRef>
    <cs:fillRef idx="0"/>
    <cs:effectRef idx="0"/>
    <cs:fontRef idx="minor">
      <a:schemeClr val="tx1"/>
    </cs:fontRef>
    <cs:spPr>
      <a:ln w="50800" cap="rnd" cmpd="sng" algn="ctr">
        <a:solidFill>
          <a:schemeClr val="phClr">
            <a:alpha val="30000"/>
          </a:schemeClr>
        </a:solidFill>
        <a:round/>
      </a:ln>
    </cs:spPr>
  </cs:dataPointLine>
  <cs:dataPointMarker>
    <cs:lnRef idx="0"/>
    <cs:fillRef idx="0">
      <cs:styleClr val="auto"/>
    </cs:fillRef>
    <cs:effectRef idx="0"/>
    <cs:fontRef idx="minor">
      <a:schemeClr val="tx1"/>
    </cs:fontRef>
    <cs:spPr>
      <a:solidFill>
        <a:schemeClr val="phClr"/>
      </a:solidFill>
      <a:ln w="12700" cap="flat" cmpd="sng" algn="ctr">
        <a:solidFill>
          <a:schemeClr val="lt1"/>
        </a:solidFill>
        <a:round/>
      </a:ln>
    </cs:spPr>
  </cs:dataPointMarker>
  <cs:dataPointMarkerLayout symbol="circle" size="4"/>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dk1">
        <a:lumMod val="50000"/>
        <a:lumOff val="50000"/>
      </a:schemeClr>
    </cs:fontRef>
    <cs:spPr>
      <a:ln w="9525" cap="rnd">
        <a:solidFill>
          <a:schemeClr val="dk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a:solidFill>
          <a:schemeClr val="dk1">
            <a:lumMod val="50000"/>
            <a:lumOff val="50000"/>
          </a:schemeClr>
        </a:solidFill>
      </a:ln>
    </cs:spPr>
  </cs:downBar>
  <cs:dropLine>
    <cs:lnRef idx="0"/>
    <cs:fillRef idx="0"/>
    <cs:effectRef idx="0"/>
    <cs:fontRef idx="minor">
      <a:schemeClr val="tx1"/>
    </cs:fontRef>
    <cs:spPr>
      <a:ln w="9525">
        <a:solidFill>
          <a:schemeClr val="dk1">
            <a:lumMod val="35000"/>
            <a:lumOff val="65000"/>
          </a:schemeClr>
        </a:solidFill>
      </a:ln>
    </cs:spPr>
  </cs:dropLine>
  <cs:errorBar>
    <cs:lnRef idx="0"/>
    <cs:fillRef idx="0"/>
    <cs:effectRef idx="0"/>
    <cs:fontRef idx="minor">
      <a:schemeClr val="tx1"/>
    </cs:fontRef>
    <cs:spPr>
      <a:ln w="9525">
        <a:solidFill>
          <a:schemeClr val="dk1">
            <a:lumMod val="50000"/>
            <a:lumOff val="50000"/>
          </a:schemeClr>
        </a:solidFill>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dk1">
            <a:lumMod val="15000"/>
            <a:lumOff val="85000"/>
          </a:schemeClr>
        </a:solidFill>
        <a:round/>
      </a:ln>
    </cs:spPr>
  </cs:gridlineMajor>
  <cs:gridlineMinor>
    <cs:lnRef idx="0"/>
    <cs:fillRef idx="0"/>
    <cs:effectRef idx="0"/>
    <cs:fontRef idx="minor">
      <a:schemeClr val="tx1"/>
    </cs:fontRef>
    <cs:spPr>
      <a:ln w="9525" cap="flat" cmpd="sng" algn="ctr">
        <a:solidFill>
          <a:schemeClr val="dk1">
            <a:lumMod val="5000"/>
            <a:lumOff val="95000"/>
          </a:schemeClr>
        </a:solidFill>
        <a:round/>
      </a:ln>
    </cs:spPr>
  </cs:gridlineMinor>
  <cs:hiLoLine>
    <cs:lnRef idx="0"/>
    <cs:fillRef idx="0"/>
    <cs:effectRef idx="0"/>
    <cs:fontRef idx="minor">
      <a:schemeClr val="tx1"/>
    </cs:fontRef>
    <cs:spPr>
      <a:ln w="9525">
        <a:solidFill>
          <a:schemeClr val="dk1">
            <a:lumMod val="35000"/>
            <a:lumOff val="65000"/>
          </a:schemeClr>
        </a:solidFill>
      </a:ln>
    </cs:spPr>
  </cs:hiLoLine>
  <cs:leaderLine>
    <cs:lnRef idx="0"/>
    <cs:fillRef idx="0"/>
    <cs:effectRef idx="0"/>
    <cs:fontRef idx="minor">
      <a:schemeClr val="tx1"/>
    </cs:fontRef>
    <cs:spPr>
      <a:ln w="9525">
        <a:solidFill>
          <a:schemeClr val="dk1">
            <a:lumMod val="35000"/>
            <a:lumOff val="65000"/>
          </a:schemeClr>
        </a:solidFill>
      </a:ln>
    </cs:spPr>
  </cs:leaderLine>
  <cs:legend>
    <cs:lnRef idx="0"/>
    <cs:fillRef idx="0"/>
    <cs:effectRef idx="0"/>
    <cs:fontRef idx="minor">
      <a:schemeClr val="dk1">
        <a:lumMod val="50000"/>
        <a:lumOff val="50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tx1">
        <a:lumMod val="50000"/>
        <a:lumOff val="50000"/>
      </a:schemeClr>
    </cs:fontRef>
    <cs:spPr>
      <a:ln w="9525">
        <a:solidFill>
          <a:schemeClr val="dk1">
            <a:lumMod val="15000"/>
            <a:lumOff val="85000"/>
          </a:schemeClr>
        </a:solidFill>
      </a:ln>
    </cs:spPr>
    <cs:defRPr sz="900" kern="1200"/>
  </cs:seriesAxis>
  <cs:seriesLine>
    <cs:lnRef idx="0"/>
    <cs:fillRef idx="0"/>
    <cs:effectRef idx="0"/>
    <cs:fontRef idx="minor">
      <a:schemeClr val="tx1"/>
    </cs:fontRef>
    <cs:spPr>
      <a:ln w="9525">
        <a:solidFill>
          <a:schemeClr val="dk1">
            <a:lumMod val="35000"/>
            <a:lumOff val="65000"/>
          </a:schemeClr>
        </a:solidFill>
      </a:ln>
    </cs:spPr>
  </cs:seriesLine>
  <cs:title>
    <cs:lnRef idx="0"/>
    <cs:fillRef idx="0"/>
    <cs:effectRef idx="0"/>
    <cs:fontRef idx="minor">
      <a:schemeClr val="dk1">
        <a:lumMod val="50000"/>
        <a:lumOff val="50000"/>
      </a:schemeClr>
    </cs:fontRef>
    <cs:defRPr sz="1600" b="0" kern="1200" spc="70" baseline="0"/>
  </cs:title>
  <cs:trendline>
    <cs:lnRef idx="0">
      <cs:styleClr val="0"/>
    </cs:lnRef>
    <cs:fillRef idx="0"/>
    <cs:effectRef idx="0"/>
    <cs:fontRef idx="minor">
      <a:schemeClr val="tx1"/>
    </cs:fontRef>
    <cs:spPr>
      <a:ln w="63500" cap="rnd" cmpd="sng" algn="ctr">
        <a:solidFill>
          <a:schemeClr val="phClr">
            <a:alpha val="25000"/>
          </a:schemeClr>
        </a:solidFill>
        <a:round/>
      </a:ln>
    </cs:spPr>
  </cs:trendline>
  <cs:trendlineLabel>
    <cs:lnRef idx="0"/>
    <cs:fillRef idx="0"/>
    <cs:effectRef idx="0"/>
    <cs:fontRef idx="minor">
      <a:schemeClr val="dk1">
        <a:lumMod val="50000"/>
        <a:lumOff val="50000"/>
      </a:schemeClr>
    </cs:fontRef>
    <cs:defRPr sz="900" kern="1200"/>
  </cs:trendlineLabel>
  <cs:upBar>
    <cs:lnRef idx="0"/>
    <cs:fillRef idx="0"/>
    <cs:effectRef idx="0"/>
    <cs:fontRef idx="minor">
      <a:schemeClr val="tx1"/>
    </cs:fontRef>
    <cs:spPr>
      <a:solidFill>
        <a:schemeClr val="lt1"/>
      </a:solidFill>
      <a:ln w="9525">
        <a:solidFill>
          <a:schemeClr val="dk1">
            <a:lumMod val="50000"/>
            <a:lumOff val="50000"/>
          </a:schemeClr>
        </a:solidFill>
      </a:ln>
    </cs:spPr>
  </cs:upBar>
  <cs:valueAxis>
    <cs:lnRef idx="0"/>
    <cs:fillRef idx="0"/>
    <cs:effectRef idx="0"/>
    <cs:fontRef idx="minor">
      <a:schemeClr val="dk1">
        <a:lumMod val="50000"/>
        <a:lumOff val="50000"/>
      </a:schemeClr>
    </cs:fontRef>
    <cs:defRPr sz="900" kern="1200"/>
  </cs:valueAxis>
  <cs:wall>
    <cs:lnRef idx="0"/>
    <cs:fillRef idx="0"/>
    <cs:effectRef idx="0"/>
    <cs:fontRef idx="minor">
      <a:schemeClr val="tx1"/>
    </cs:fontRef>
  </cs:wall>
</cs:chartStyle>
</file>

<file path=xl/charts/style3.xml><?xml version="1.0" encoding="utf-8"?>
<cs:chartStyle xmlns:cs="http://schemas.microsoft.com/office/drawing/2012/chartStyle" xmlns:a="http://schemas.openxmlformats.org/drawingml/2006/main" id="319">
  <cs:axisTitle>
    <cs:lnRef idx="0"/>
    <cs:fillRef idx="0"/>
    <cs:effectRef idx="0"/>
    <cs:fontRef idx="minor">
      <a:schemeClr val="dk1">
        <a:lumMod val="50000"/>
        <a:lumOff val="50000"/>
      </a:schemeClr>
    </cs:fontRef>
    <cs:defRPr sz="900" b="1" kern="1200"/>
  </cs:axisTitle>
  <cs:categoryAxis>
    <cs:lnRef idx="0"/>
    <cs:fillRef idx="0"/>
    <cs:effectRef idx="0"/>
    <cs:fontRef idx="minor">
      <a:schemeClr val="dk1">
        <a:lumMod val="50000"/>
        <a:lumOff val="50000"/>
      </a:schemeClr>
    </cs:fontRef>
    <cs:spPr>
      <a:ln w="9525" cap="flat" cmpd="sng" algn="ctr">
        <a:solidFill>
          <a:schemeClr val="dk1">
            <a:lumMod val="15000"/>
            <a:lumOff val="85000"/>
          </a:schemeClr>
        </a:solidFill>
        <a:round/>
      </a:ln>
    </cs:spPr>
    <cs:defRPr sz="900" kern="1200"/>
  </cs:categoryAxis>
  <cs:chartArea>
    <cs:lnRef idx="0"/>
    <cs:fillRef idx="0"/>
    <cs:effectRef idx="0"/>
    <cs:fontRef idx="minor">
      <a:schemeClr val="dk1"/>
    </cs:fontRef>
    <cs:spPr>
      <a:gradFill flip="none" rotWithShape="1">
        <a:gsLst>
          <a:gs pos="100000">
            <a:schemeClr val="lt1">
              <a:lumMod val="95000"/>
            </a:schemeClr>
          </a:gs>
          <a:gs pos="43000">
            <a:schemeClr val="lt1"/>
          </a:gs>
        </a:gsLst>
        <a:path path="circle">
          <a:fillToRect l="50000" t="50000" r="50000" b="50000"/>
        </a:path>
        <a:tileRect/>
      </a:gra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tx1"/>
    </cs:fontRef>
    <cs:spPr>
      <a:solidFill>
        <a:schemeClr val="phClr">
          <a:alpha val="10196"/>
        </a:schemeClr>
      </a:solidFill>
      <a:ln w="50800">
        <a:solidFill>
          <a:schemeClr val="phClr">
            <a:alpha val="30000"/>
          </a:schemeClr>
        </a:solidFill>
      </a:ln>
    </cs:spPr>
  </cs:dataPoint>
  <cs:dataPoint3D>
    <cs:lnRef idx="0">
      <cs:styleClr val="auto"/>
    </cs:lnRef>
    <cs:fillRef idx="0">
      <cs:styleClr val="auto"/>
    </cs:fillRef>
    <cs:effectRef idx="0"/>
    <cs:fontRef idx="minor">
      <a:schemeClr val="tx1"/>
    </cs:fontRef>
    <cs:spPr>
      <a:solidFill>
        <a:schemeClr val="phClr">
          <a:alpha val="10196"/>
        </a:schemeClr>
      </a:solidFill>
      <a:ln w="50800">
        <a:solidFill>
          <a:schemeClr val="phClr">
            <a:alpha val="30000"/>
          </a:schemeClr>
        </a:solidFill>
      </a:ln>
    </cs:spPr>
  </cs:dataPoint3D>
  <cs:dataPointLine>
    <cs:lnRef idx="0">
      <cs:styleClr val="auto"/>
    </cs:lnRef>
    <cs:fillRef idx="0"/>
    <cs:effectRef idx="0"/>
    <cs:fontRef idx="minor">
      <a:schemeClr val="tx1"/>
    </cs:fontRef>
    <cs:spPr>
      <a:ln w="50800" cap="rnd" cmpd="sng" algn="ctr">
        <a:solidFill>
          <a:schemeClr val="phClr">
            <a:alpha val="30000"/>
          </a:schemeClr>
        </a:solidFill>
        <a:round/>
      </a:ln>
    </cs:spPr>
  </cs:dataPointLine>
  <cs:dataPointMarker>
    <cs:lnRef idx="0"/>
    <cs:fillRef idx="0">
      <cs:styleClr val="auto"/>
    </cs:fillRef>
    <cs:effectRef idx="0"/>
    <cs:fontRef idx="minor">
      <a:schemeClr val="tx1"/>
    </cs:fontRef>
    <cs:spPr>
      <a:solidFill>
        <a:schemeClr val="phClr"/>
      </a:solidFill>
      <a:ln w="12700" cap="flat" cmpd="sng" algn="ctr">
        <a:solidFill>
          <a:schemeClr val="lt1"/>
        </a:solidFill>
        <a:round/>
      </a:ln>
    </cs:spPr>
  </cs:dataPointMarker>
  <cs:dataPointMarkerLayout symbol="circle" size="4"/>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dk1">
        <a:lumMod val="50000"/>
        <a:lumOff val="50000"/>
      </a:schemeClr>
    </cs:fontRef>
    <cs:spPr>
      <a:ln w="9525" cap="rnd">
        <a:solidFill>
          <a:schemeClr val="dk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a:solidFill>
          <a:schemeClr val="dk1">
            <a:lumMod val="50000"/>
            <a:lumOff val="50000"/>
          </a:schemeClr>
        </a:solidFill>
      </a:ln>
    </cs:spPr>
  </cs:downBar>
  <cs:dropLine>
    <cs:lnRef idx="0"/>
    <cs:fillRef idx="0"/>
    <cs:effectRef idx="0"/>
    <cs:fontRef idx="minor">
      <a:schemeClr val="tx1"/>
    </cs:fontRef>
    <cs:spPr>
      <a:ln w="9525">
        <a:solidFill>
          <a:schemeClr val="dk1">
            <a:lumMod val="35000"/>
            <a:lumOff val="65000"/>
          </a:schemeClr>
        </a:solidFill>
      </a:ln>
    </cs:spPr>
  </cs:dropLine>
  <cs:errorBar>
    <cs:lnRef idx="0"/>
    <cs:fillRef idx="0"/>
    <cs:effectRef idx="0"/>
    <cs:fontRef idx="minor">
      <a:schemeClr val="tx1"/>
    </cs:fontRef>
    <cs:spPr>
      <a:ln w="9525">
        <a:solidFill>
          <a:schemeClr val="dk1">
            <a:lumMod val="50000"/>
            <a:lumOff val="50000"/>
          </a:schemeClr>
        </a:solidFill>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dk1">
            <a:lumMod val="15000"/>
            <a:lumOff val="85000"/>
          </a:schemeClr>
        </a:solidFill>
        <a:round/>
      </a:ln>
    </cs:spPr>
  </cs:gridlineMajor>
  <cs:gridlineMinor>
    <cs:lnRef idx="0"/>
    <cs:fillRef idx="0"/>
    <cs:effectRef idx="0"/>
    <cs:fontRef idx="minor">
      <a:schemeClr val="tx1"/>
    </cs:fontRef>
    <cs:spPr>
      <a:ln w="9525" cap="flat" cmpd="sng" algn="ctr">
        <a:solidFill>
          <a:schemeClr val="dk1">
            <a:lumMod val="5000"/>
            <a:lumOff val="95000"/>
          </a:schemeClr>
        </a:solidFill>
        <a:round/>
      </a:ln>
    </cs:spPr>
  </cs:gridlineMinor>
  <cs:hiLoLine>
    <cs:lnRef idx="0"/>
    <cs:fillRef idx="0"/>
    <cs:effectRef idx="0"/>
    <cs:fontRef idx="minor">
      <a:schemeClr val="tx1"/>
    </cs:fontRef>
    <cs:spPr>
      <a:ln w="9525">
        <a:solidFill>
          <a:schemeClr val="dk1">
            <a:lumMod val="35000"/>
            <a:lumOff val="65000"/>
          </a:schemeClr>
        </a:solidFill>
      </a:ln>
    </cs:spPr>
  </cs:hiLoLine>
  <cs:leaderLine>
    <cs:lnRef idx="0"/>
    <cs:fillRef idx="0"/>
    <cs:effectRef idx="0"/>
    <cs:fontRef idx="minor">
      <a:schemeClr val="tx1"/>
    </cs:fontRef>
    <cs:spPr>
      <a:ln w="9525">
        <a:solidFill>
          <a:schemeClr val="dk1">
            <a:lumMod val="35000"/>
            <a:lumOff val="65000"/>
          </a:schemeClr>
        </a:solidFill>
      </a:ln>
    </cs:spPr>
  </cs:leaderLine>
  <cs:legend>
    <cs:lnRef idx="0"/>
    <cs:fillRef idx="0"/>
    <cs:effectRef idx="0"/>
    <cs:fontRef idx="minor">
      <a:schemeClr val="dk1">
        <a:lumMod val="50000"/>
        <a:lumOff val="50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tx1">
        <a:lumMod val="50000"/>
        <a:lumOff val="50000"/>
      </a:schemeClr>
    </cs:fontRef>
    <cs:spPr>
      <a:ln w="9525">
        <a:solidFill>
          <a:schemeClr val="dk1">
            <a:lumMod val="15000"/>
            <a:lumOff val="85000"/>
          </a:schemeClr>
        </a:solidFill>
      </a:ln>
    </cs:spPr>
    <cs:defRPr sz="900" kern="1200"/>
  </cs:seriesAxis>
  <cs:seriesLine>
    <cs:lnRef idx="0"/>
    <cs:fillRef idx="0"/>
    <cs:effectRef idx="0"/>
    <cs:fontRef idx="minor">
      <a:schemeClr val="tx1"/>
    </cs:fontRef>
    <cs:spPr>
      <a:ln w="9525">
        <a:solidFill>
          <a:schemeClr val="dk1">
            <a:lumMod val="35000"/>
            <a:lumOff val="65000"/>
          </a:schemeClr>
        </a:solidFill>
      </a:ln>
    </cs:spPr>
  </cs:seriesLine>
  <cs:title>
    <cs:lnRef idx="0"/>
    <cs:fillRef idx="0"/>
    <cs:effectRef idx="0"/>
    <cs:fontRef idx="minor">
      <a:schemeClr val="dk1">
        <a:lumMod val="50000"/>
        <a:lumOff val="50000"/>
      </a:schemeClr>
    </cs:fontRef>
    <cs:defRPr sz="1600" b="0" kern="1200" spc="70" baseline="0"/>
  </cs:title>
  <cs:trendline>
    <cs:lnRef idx="0">
      <cs:styleClr val="0"/>
    </cs:lnRef>
    <cs:fillRef idx="0"/>
    <cs:effectRef idx="0"/>
    <cs:fontRef idx="minor">
      <a:schemeClr val="tx1"/>
    </cs:fontRef>
    <cs:spPr>
      <a:ln w="63500" cap="rnd" cmpd="sng" algn="ctr">
        <a:solidFill>
          <a:schemeClr val="phClr">
            <a:alpha val="25000"/>
          </a:schemeClr>
        </a:solidFill>
        <a:round/>
      </a:ln>
    </cs:spPr>
  </cs:trendline>
  <cs:trendlineLabel>
    <cs:lnRef idx="0"/>
    <cs:fillRef idx="0"/>
    <cs:effectRef idx="0"/>
    <cs:fontRef idx="minor">
      <a:schemeClr val="dk1">
        <a:lumMod val="50000"/>
        <a:lumOff val="50000"/>
      </a:schemeClr>
    </cs:fontRef>
    <cs:defRPr sz="900" kern="1200"/>
  </cs:trendlineLabel>
  <cs:upBar>
    <cs:lnRef idx="0"/>
    <cs:fillRef idx="0"/>
    <cs:effectRef idx="0"/>
    <cs:fontRef idx="minor">
      <a:schemeClr val="tx1"/>
    </cs:fontRef>
    <cs:spPr>
      <a:solidFill>
        <a:schemeClr val="lt1"/>
      </a:solidFill>
      <a:ln w="9525">
        <a:solidFill>
          <a:schemeClr val="dk1">
            <a:lumMod val="50000"/>
            <a:lumOff val="50000"/>
          </a:schemeClr>
        </a:solidFill>
      </a:ln>
    </cs:spPr>
  </cs:upBar>
  <cs:valueAxis>
    <cs:lnRef idx="0"/>
    <cs:fillRef idx="0"/>
    <cs:effectRef idx="0"/>
    <cs:fontRef idx="minor">
      <a:schemeClr val="dk1">
        <a:lumMod val="50000"/>
        <a:lumOff val="50000"/>
      </a:schemeClr>
    </cs:fontRef>
    <cs:defRPr sz="900" kern="1200"/>
  </cs:valueAxis>
  <cs:wall>
    <cs:lnRef idx="0"/>
    <cs:fillRef idx="0"/>
    <cs:effectRef idx="0"/>
    <cs:fontRef idx="minor">
      <a:schemeClr val="tx1"/>
    </cs:fontRef>
  </cs:wall>
</cs:chartStyle>
</file>

<file path=xl/charts/style4.xml><?xml version="1.0" encoding="utf-8"?>
<cs:chartStyle xmlns:cs="http://schemas.microsoft.com/office/drawing/2012/chartStyle" xmlns:a="http://schemas.openxmlformats.org/drawingml/2006/main" id="319">
  <cs:axisTitle>
    <cs:lnRef idx="0"/>
    <cs:fillRef idx="0"/>
    <cs:effectRef idx="0"/>
    <cs:fontRef idx="minor">
      <a:schemeClr val="dk1">
        <a:lumMod val="50000"/>
        <a:lumOff val="50000"/>
      </a:schemeClr>
    </cs:fontRef>
    <cs:defRPr sz="900" b="1" kern="1200"/>
  </cs:axisTitle>
  <cs:categoryAxis>
    <cs:lnRef idx="0"/>
    <cs:fillRef idx="0"/>
    <cs:effectRef idx="0"/>
    <cs:fontRef idx="minor">
      <a:schemeClr val="dk1">
        <a:lumMod val="50000"/>
        <a:lumOff val="50000"/>
      </a:schemeClr>
    </cs:fontRef>
    <cs:spPr>
      <a:ln w="9525" cap="flat" cmpd="sng" algn="ctr">
        <a:solidFill>
          <a:schemeClr val="dk1">
            <a:lumMod val="15000"/>
            <a:lumOff val="85000"/>
          </a:schemeClr>
        </a:solidFill>
        <a:round/>
      </a:ln>
    </cs:spPr>
    <cs:defRPr sz="900" kern="1200"/>
  </cs:categoryAxis>
  <cs:chartArea>
    <cs:lnRef idx="0"/>
    <cs:fillRef idx="0"/>
    <cs:effectRef idx="0"/>
    <cs:fontRef idx="minor">
      <a:schemeClr val="dk1"/>
    </cs:fontRef>
    <cs:spPr>
      <a:gradFill flip="none" rotWithShape="1">
        <a:gsLst>
          <a:gs pos="100000">
            <a:schemeClr val="lt1">
              <a:lumMod val="95000"/>
            </a:schemeClr>
          </a:gs>
          <a:gs pos="43000">
            <a:schemeClr val="lt1"/>
          </a:gs>
        </a:gsLst>
        <a:path path="circle">
          <a:fillToRect l="50000" t="50000" r="50000" b="50000"/>
        </a:path>
        <a:tileRect/>
      </a:gra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tx1"/>
    </cs:fontRef>
    <cs:spPr>
      <a:solidFill>
        <a:schemeClr val="phClr">
          <a:alpha val="10196"/>
        </a:schemeClr>
      </a:solidFill>
      <a:ln w="50800">
        <a:solidFill>
          <a:schemeClr val="phClr">
            <a:alpha val="30000"/>
          </a:schemeClr>
        </a:solidFill>
      </a:ln>
    </cs:spPr>
  </cs:dataPoint>
  <cs:dataPoint3D>
    <cs:lnRef idx="0">
      <cs:styleClr val="auto"/>
    </cs:lnRef>
    <cs:fillRef idx="0">
      <cs:styleClr val="auto"/>
    </cs:fillRef>
    <cs:effectRef idx="0"/>
    <cs:fontRef idx="minor">
      <a:schemeClr val="tx1"/>
    </cs:fontRef>
    <cs:spPr>
      <a:solidFill>
        <a:schemeClr val="phClr">
          <a:alpha val="10196"/>
        </a:schemeClr>
      </a:solidFill>
      <a:ln w="50800">
        <a:solidFill>
          <a:schemeClr val="phClr">
            <a:alpha val="30000"/>
          </a:schemeClr>
        </a:solidFill>
      </a:ln>
    </cs:spPr>
  </cs:dataPoint3D>
  <cs:dataPointLine>
    <cs:lnRef idx="0">
      <cs:styleClr val="auto"/>
    </cs:lnRef>
    <cs:fillRef idx="0"/>
    <cs:effectRef idx="0"/>
    <cs:fontRef idx="minor">
      <a:schemeClr val="tx1"/>
    </cs:fontRef>
    <cs:spPr>
      <a:ln w="50800" cap="rnd" cmpd="sng" algn="ctr">
        <a:solidFill>
          <a:schemeClr val="phClr">
            <a:alpha val="30000"/>
          </a:schemeClr>
        </a:solidFill>
        <a:round/>
      </a:ln>
    </cs:spPr>
  </cs:dataPointLine>
  <cs:dataPointMarker>
    <cs:lnRef idx="0"/>
    <cs:fillRef idx="0">
      <cs:styleClr val="auto"/>
    </cs:fillRef>
    <cs:effectRef idx="0"/>
    <cs:fontRef idx="minor">
      <a:schemeClr val="tx1"/>
    </cs:fontRef>
    <cs:spPr>
      <a:solidFill>
        <a:schemeClr val="phClr"/>
      </a:solidFill>
      <a:ln w="12700" cap="flat" cmpd="sng" algn="ctr">
        <a:solidFill>
          <a:schemeClr val="lt1"/>
        </a:solidFill>
        <a:round/>
      </a:ln>
    </cs:spPr>
  </cs:dataPointMarker>
  <cs:dataPointMarkerLayout symbol="circle" size="4"/>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dk1">
        <a:lumMod val="50000"/>
        <a:lumOff val="50000"/>
      </a:schemeClr>
    </cs:fontRef>
    <cs:spPr>
      <a:ln w="9525" cap="rnd">
        <a:solidFill>
          <a:schemeClr val="dk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a:solidFill>
          <a:schemeClr val="dk1">
            <a:lumMod val="50000"/>
            <a:lumOff val="50000"/>
          </a:schemeClr>
        </a:solidFill>
      </a:ln>
    </cs:spPr>
  </cs:downBar>
  <cs:dropLine>
    <cs:lnRef idx="0"/>
    <cs:fillRef idx="0"/>
    <cs:effectRef idx="0"/>
    <cs:fontRef idx="minor">
      <a:schemeClr val="tx1"/>
    </cs:fontRef>
    <cs:spPr>
      <a:ln w="9525">
        <a:solidFill>
          <a:schemeClr val="dk1">
            <a:lumMod val="35000"/>
            <a:lumOff val="65000"/>
          </a:schemeClr>
        </a:solidFill>
      </a:ln>
    </cs:spPr>
  </cs:dropLine>
  <cs:errorBar>
    <cs:lnRef idx="0"/>
    <cs:fillRef idx="0"/>
    <cs:effectRef idx="0"/>
    <cs:fontRef idx="minor">
      <a:schemeClr val="tx1"/>
    </cs:fontRef>
    <cs:spPr>
      <a:ln w="9525">
        <a:solidFill>
          <a:schemeClr val="dk1">
            <a:lumMod val="50000"/>
            <a:lumOff val="50000"/>
          </a:schemeClr>
        </a:solidFill>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dk1">
            <a:lumMod val="15000"/>
            <a:lumOff val="85000"/>
          </a:schemeClr>
        </a:solidFill>
        <a:round/>
      </a:ln>
    </cs:spPr>
  </cs:gridlineMajor>
  <cs:gridlineMinor>
    <cs:lnRef idx="0"/>
    <cs:fillRef idx="0"/>
    <cs:effectRef idx="0"/>
    <cs:fontRef idx="minor">
      <a:schemeClr val="tx1"/>
    </cs:fontRef>
    <cs:spPr>
      <a:ln w="9525" cap="flat" cmpd="sng" algn="ctr">
        <a:solidFill>
          <a:schemeClr val="dk1">
            <a:lumMod val="5000"/>
            <a:lumOff val="95000"/>
          </a:schemeClr>
        </a:solidFill>
        <a:round/>
      </a:ln>
    </cs:spPr>
  </cs:gridlineMinor>
  <cs:hiLoLine>
    <cs:lnRef idx="0"/>
    <cs:fillRef idx="0"/>
    <cs:effectRef idx="0"/>
    <cs:fontRef idx="minor">
      <a:schemeClr val="tx1"/>
    </cs:fontRef>
    <cs:spPr>
      <a:ln w="9525">
        <a:solidFill>
          <a:schemeClr val="dk1">
            <a:lumMod val="35000"/>
            <a:lumOff val="65000"/>
          </a:schemeClr>
        </a:solidFill>
      </a:ln>
    </cs:spPr>
  </cs:hiLoLine>
  <cs:leaderLine>
    <cs:lnRef idx="0"/>
    <cs:fillRef idx="0"/>
    <cs:effectRef idx="0"/>
    <cs:fontRef idx="minor">
      <a:schemeClr val="tx1"/>
    </cs:fontRef>
    <cs:spPr>
      <a:ln w="9525">
        <a:solidFill>
          <a:schemeClr val="dk1">
            <a:lumMod val="35000"/>
            <a:lumOff val="65000"/>
          </a:schemeClr>
        </a:solidFill>
      </a:ln>
    </cs:spPr>
  </cs:leaderLine>
  <cs:legend>
    <cs:lnRef idx="0"/>
    <cs:fillRef idx="0"/>
    <cs:effectRef idx="0"/>
    <cs:fontRef idx="minor">
      <a:schemeClr val="dk1">
        <a:lumMod val="50000"/>
        <a:lumOff val="50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tx1">
        <a:lumMod val="50000"/>
        <a:lumOff val="50000"/>
      </a:schemeClr>
    </cs:fontRef>
    <cs:spPr>
      <a:ln w="9525">
        <a:solidFill>
          <a:schemeClr val="dk1">
            <a:lumMod val="15000"/>
            <a:lumOff val="85000"/>
          </a:schemeClr>
        </a:solidFill>
      </a:ln>
    </cs:spPr>
    <cs:defRPr sz="900" kern="1200"/>
  </cs:seriesAxis>
  <cs:seriesLine>
    <cs:lnRef idx="0"/>
    <cs:fillRef idx="0"/>
    <cs:effectRef idx="0"/>
    <cs:fontRef idx="minor">
      <a:schemeClr val="tx1"/>
    </cs:fontRef>
    <cs:spPr>
      <a:ln w="9525">
        <a:solidFill>
          <a:schemeClr val="dk1">
            <a:lumMod val="35000"/>
            <a:lumOff val="65000"/>
          </a:schemeClr>
        </a:solidFill>
      </a:ln>
    </cs:spPr>
  </cs:seriesLine>
  <cs:title>
    <cs:lnRef idx="0"/>
    <cs:fillRef idx="0"/>
    <cs:effectRef idx="0"/>
    <cs:fontRef idx="minor">
      <a:schemeClr val="dk1">
        <a:lumMod val="50000"/>
        <a:lumOff val="50000"/>
      </a:schemeClr>
    </cs:fontRef>
    <cs:defRPr sz="1600" b="0" kern="1200" spc="70" baseline="0"/>
  </cs:title>
  <cs:trendline>
    <cs:lnRef idx="0">
      <cs:styleClr val="0"/>
    </cs:lnRef>
    <cs:fillRef idx="0"/>
    <cs:effectRef idx="0"/>
    <cs:fontRef idx="minor">
      <a:schemeClr val="tx1"/>
    </cs:fontRef>
    <cs:spPr>
      <a:ln w="63500" cap="rnd" cmpd="sng" algn="ctr">
        <a:solidFill>
          <a:schemeClr val="phClr">
            <a:alpha val="25000"/>
          </a:schemeClr>
        </a:solidFill>
        <a:round/>
      </a:ln>
    </cs:spPr>
  </cs:trendline>
  <cs:trendlineLabel>
    <cs:lnRef idx="0"/>
    <cs:fillRef idx="0"/>
    <cs:effectRef idx="0"/>
    <cs:fontRef idx="minor">
      <a:schemeClr val="dk1">
        <a:lumMod val="50000"/>
        <a:lumOff val="50000"/>
      </a:schemeClr>
    </cs:fontRef>
    <cs:defRPr sz="900" kern="1200"/>
  </cs:trendlineLabel>
  <cs:upBar>
    <cs:lnRef idx="0"/>
    <cs:fillRef idx="0"/>
    <cs:effectRef idx="0"/>
    <cs:fontRef idx="minor">
      <a:schemeClr val="tx1"/>
    </cs:fontRef>
    <cs:spPr>
      <a:solidFill>
        <a:schemeClr val="lt1"/>
      </a:solidFill>
      <a:ln w="9525">
        <a:solidFill>
          <a:schemeClr val="dk1">
            <a:lumMod val="50000"/>
            <a:lumOff val="50000"/>
          </a:schemeClr>
        </a:solidFill>
      </a:ln>
    </cs:spPr>
  </cs:upBar>
  <cs:valueAxis>
    <cs:lnRef idx="0"/>
    <cs:fillRef idx="0"/>
    <cs:effectRef idx="0"/>
    <cs:fontRef idx="minor">
      <a:schemeClr val="dk1">
        <a:lumMod val="50000"/>
        <a:lumOff val="50000"/>
      </a:schemeClr>
    </cs:fontRef>
    <cs:defRPr sz="900" kern="1200"/>
  </cs:valueAxis>
  <cs:wall>
    <cs:lnRef idx="0"/>
    <cs:fillRef idx="0"/>
    <cs:effectRef idx="0"/>
    <cs:fontRef idx="minor">
      <a:schemeClr val="tx1"/>
    </cs:fontRef>
  </cs:wall>
</cs:chartStyle>
</file>

<file path=xl/charts/style5.xml><?xml version="1.0" encoding="utf-8"?>
<cs:chartStyle xmlns:cs="http://schemas.microsoft.com/office/drawing/2012/chartStyle" xmlns:a="http://schemas.openxmlformats.org/drawingml/2006/main" id="319">
  <cs:axisTitle>
    <cs:lnRef idx="0"/>
    <cs:fillRef idx="0"/>
    <cs:effectRef idx="0"/>
    <cs:fontRef idx="minor">
      <a:schemeClr val="dk1">
        <a:lumMod val="50000"/>
        <a:lumOff val="50000"/>
      </a:schemeClr>
    </cs:fontRef>
    <cs:defRPr sz="900" b="1" kern="1200"/>
  </cs:axisTitle>
  <cs:categoryAxis>
    <cs:lnRef idx="0"/>
    <cs:fillRef idx="0"/>
    <cs:effectRef idx="0"/>
    <cs:fontRef idx="minor">
      <a:schemeClr val="dk1">
        <a:lumMod val="50000"/>
        <a:lumOff val="50000"/>
      </a:schemeClr>
    </cs:fontRef>
    <cs:spPr>
      <a:ln w="9525" cap="flat" cmpd="sng" algn="ctr">
        <a:solidFill>
          <a:schemeClr val="dk1">
            <a:lumMod val="15000"/>
            <a:lumOff val="85000"/>
          </a:schemeClr>
        </a:solidFill>
        <a:round/>
      </a:ln>
    </cs:spPr>
    <cs:defRPr sz="900" kern="1200"/>
  </cs:categoryAxis>
  <cs:chartArea>
    <cs:lnRef idx="0"/>
    <cs:fillRef idx="0"/>
    <cs:effectRef idx="0"/>
    <cs:fontRef idx="minor">
      <a:schemeClr val="dk1"/>
    </cs:fontRef>
    <cs:spPr>
      <a:gradFill flip="none" rotWithShape="1">
        <a:gsLst>
          <a:gs pos="100000">
            <a:schemeClr val="lt1">
              <a:lumMod val="95000"/>
            </a:schemeClr>
          </a:gs>
          <a:gs pos="43000">
            <a:schemeClr val="lt1"/>
          </a:gs>
        </a:gsLst>
        <a:path path="circle">
          <a:fillToRect l="50000" t="50000" r="50000" b="50000"/>
        </a:path>
        <a:tileRect/>
      </a:gra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tx1"/>
    </cs:fontRef>
    <cs:spPr>
      <a:solidFill>
        <a:schemeClr val="phClr">
          <a:alpha val="10196"/>
        </a:schemeClr>
      </a:solidFill>
      <a:ln w="50800">
        <a:solidFill>
          <a:schemeClr val="phClr">
            <a:alpha val="30000"/>
          </a:schemeClr>
        </a:solidFill>
      </a:ln>
    </cs:spPr>
  </cs:dataPoint>
  <cs:dataPoint3D>
    <cs:lnRef idx="0">
      <cs:styleClr val="auto"/>
    </cs:lnRef>
    <cs:fillRef idx="0">
      <cs:styleClr val="auto"/>
    </cs:fillRef>
    <cs:effectRef idx="0"/>
    <cs:fontRef idx="minor">
      <a:schemeClr val="tx1"/>
    </cs:fontRef>
    <cs:spPr>
      <a:solidFill>
        <a:schemeClr val="phClr">
          <a:alpha val="10196"/>
        </a:schemeClr>
      </a:solidFill>
      <a:ln w="50800">
        <a:solidFill>
          <a:schemeClr val="phClr">
            <a:alpha val="30000"/>
          </a:schemeClr>
        </a:solidFill>
      </a:ln>
    </cs:spPr>
  </cs:dataPoint3D>
  <cs:dataPointLine>
    <cs:lnRef idx="0">
      <cs:styleClr val="auto"/>
    </cs:lnRef>
    <cs:fillRef idx="0"/>
    <cs:effectRef idx="0"/>
    <cs:fontRef idx="minor">
      <a:schemeClr val="tx1"/>
    </cs:fontRef>
    <cs:spPr>
      <a:ln w="50800" cap="rnd" cmpd="sng" algn="ctr">
        <a:solidFill>
          <a:schemeClr val="phClr">
            <a:alpha val="30000"/>
          </a:schemeClr>
        </a:solidFill>
        <a:round/>
      </a:ln>
    </cs:spPr>
  </cs:dataPointLine>
  <cs:dataPointMarker>
    <cs:lnRef idx="0"/>
    <cs:fillRef idx="0">
      <cs:styleClr val="auto"/>
    </cs:fillRef>
    <cs:effectRef idx="0"/>
    <cs:fontRef idx="minor">
      <a:schemeClr val="tx1"/>
    </cs:fontRef>
    <cs:spPr>
      <a:solidFill>
        <a:schemeClr val="phClr"/>
      </a:solidFill>
      <a:ln w="12700" cap="flat" cmpd="sng" algn="ctr">
        <a:solidFill>
          <a:schemeClr val="lt1"/>
        </a:solidFill>
        <a:round/>
      </a:ln>
    </cs:spPr>
  </cs:dataPointMarker>
  <cs:dataPointMarkerLayout symbol="circle" size="4"/>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dk1">
        <a:lumMod val="50000"/>
        <a:lumOff val="50000"/>
      </a:schemeClr>
    </cs:fontRef>
    <cs:spPr>
      <a:ln w="9525" cap="rnd">
        <a:solidFill>
          <a:schemeClr val="dk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a:solidFill>
          <a:schemeClr val="dk1">
            <a:lumMod val="50000"/>
            <a:lumOff val="50000"/>
          </a:schemeClr>
        </a:solidFill>
      </a:ln>
    </cs:spPr>
  </cs:downBar>
  <cs:dropLine>
    <cs:lnRef idx="0"/>
    <cs:fillRef idx="0"/>
    <cs:effectRef idx="0"/>
    <cs:fontRef idx="minor">
      <a:schemeClr val="tx1"/>
    </cs:fontRef>
    <cs:spPr>
      <a:ln w="9525">
        <a:solidFill>
          <a:schemeClr val="dk1">
            <a:lumMod val="35000"/>
            <a:lumOff val="65000"/>
          </a:schemeClr>
        </a:solidFill>
      </a:ln>
    </cs:spPr>
  </cs:dropLine>
  <cs:errorBar>
    <cs:lnRef idx="0"/>
    <cs:fillRef idx="0"/>
    <cs:effectRef idx="0"/>
    <cs:fontRef idx="minor">
      <a:schemeClr val="tx1"/>
    </cs:fontRef>
    <cs:spPr>
      <a:ln w="9525">
        <a:solidFill>
          <a:schemeClr val="dk1">
            <a:lumMod val="50000"/>
            <a:lumOff val="50000"/>
          </a:schemeClr>
        </a:solidFill>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dk1">
            <a:lumMod val="15000"/>
            <a:lumOff val="85000"/>
          </a:schemeClr>
        </a:solidFill>
        <a:round/>
      </a:ln>
    </cs:spPr>
  </cs:gridlineMajor>
  <cs:gridlineMinor>
    <cs:lnRef idx="0"/>
    <cs:fillRef idx="0"/>
    <cs:effectRef idx="0"/>
    <cs:fontRef idx="minor">
      <a:schemeClr val="tx1"/>
    </cs:fontRef>
    <cs:spPr>
      <a:ln w="9525" cap="flat" cmpd="sng" algn="ctr">
        <a:solidFill>
          <a:schemeClr val="dk1">
            <a:lumMod val="5000"/>
            <a:lumOff val="95000"/>
          </a:schemeClr>
        </a:solidFill>
        <a:round/>
      </a:ln>
    </cs:spPr>
  </cs:gridlineMinor>
  <cs:hiLoLine>
    <cs:lnRef idx="0"/>
    <cs:fillRef idx="0"/>
    <cs:effectRef idx="0"/>
    <cs:fontRef idx="minor">
      <a:schemeClr val="tx1"/>
    </cs:fontRef>
    <cs:spPr>
      <a:ln w="9525">
        <a:solidFill>
          <a:schemeClr val="dk1">
            <a:lumMod val="35000"/>
            <a:lumOff val="65000"/>
          </a:schemeClr>
        </a:solidFill>
      </a:ln>
    </cs:spPr>
  </cs:hiLoLine>
  <cs:leaderLine>
    <cs:lnRef idx="0"/>
    <cs:fillRef idx="0"/>
    <cs:effectRef idx="0"/>
    <cs:fontRef idx="minor">
      <a:schemeClr val="tx1"/>
    </cs:fontRef>
    <cs:spPr>
      <a:ln w="9525">
        <a:solidFill>
          <a:schemeClr val="dk1">
            <a:lumMod val="35000"/>
            <a:lumOff val="65000"/>
          </a:schemeClr>
        </a:solidFill>
      </a:ln>
    </cs:spPr>
  </cs:leaderLine>
  <cs:legend>
    <cs:lnRef idx="0"/>
    <cs:fillRef idx="0"/>
    <cs:effectRef idx="0"/>
    <cs:fontRef idx="minor">
      <a:schemeClr val="dk1">
        <a:lumMod val="50000"/>
        <a:lumOff val="50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tx1">
        <a:lumMod val="50000"/>
        <a:lumOff val="50000"/>
      </a:schemeClr>
    </cs:fontRef>
    <cs:spPr>
      <a:ln w="9525">
        <a:solidFill>
          <a:schemeClr val="dk1">
            <a:lumMod val="15000"/>
            <a:lumOff val="85000"/>
          </a:schemeClr>
        </a:solidFill>
      </a:ln>
    </cs:spPr>
    <cs:defRPr sz="900" kern="1200"/>
  </cs:seriesAxis>
  <cs:seriesLine>
    <cs:lnRef idx="0"/>
    <cs:fillRef idx="0"/>
    <cs:effectRef idx="0"/>
    <cs:fontRef idx="minor">
      <a:schemeClr val="tx1"/>
    </cs:fontRef>
    <cs:spPr>
      <a:ln w="9525">
        <a:solidFill>
          <a:schemeClr val="dk1">
            <a:lumMod val="35000"/>
            <a:lumOff val="65000"/>
          </a:schemeClr>
        </a:solidFill>
      </a:ln>
    </cs:spPr>
  </cs:seriesLine>
  <cs:title>
    <cs:lnRef idx="0"/>
    <cs:fillRef idx="0"/>
    <cs:effectRef idx="0"/>
    <cs:fontRef idx="minor">
      <a:schemeClr val="dk1">
        <a:lumMod val="50000"/>
        <a:lumOff val="50000"/>
      </a:schemeClr>
    </cs:fontRef>
    <cs:defRPr sz="1600" b="0" kern="1200" spc="70" baseline="0"/>
  </cs:title>
  <cs:trendline>
    <cs:lnRef idx="0">
      <cs:styleClr val="0"/>
    </cs:lnRef>
    <cs:fillRef idx="0"/>
    <cs:effectRef idx="0"/>
    <cs:fontRef idx="minor">
      <a:schemeClr val="tx1"/>
    </cs:fontRef>
    <cs:spPr>
      <a:ln w="63500" cap="rnd" cmpd="sng" algn="ctr">
        <a:solidFill>
          <a:schemeClr val="phClr">
            <a:alpha val="25000"/>
          </a:schemeClr>
        </a:solidFill>
        <a:round/>
      </a:ln>
    </cs:spPr>
  </cs:trendline>
  <cs:trendlineLabel>
    <cs:lnRef idx="0"/>
    <cs:fillRef idx="0"/>
    <cs:effectRef idx="0"/>
    <cs:fontRef idx="minor">
      <a:schemeClr val="dk1">
        <a:lumMod val="50000"/>
        <a:lumOff val="50000"/>
      </a:schemeClr>
    </cs:fontRef>
    <cs:defRPr sz="900" kern="1200"/>
  </cs:trendlineLabel>
  <cs:upBar>
    <cs:lnRef idx="0"/>
    <cs:fillRef idx="0"/>
    <cs:effectRef idx="0"/>
    <cs:fontRef idx="minor">
      <a:schemeClr val="tx1"/>
    </cs:fontRef>
    <cs:spPr>
      <a:solidFill>
        <a:schemeClr val="lt1"/>
      </a:solidFill>
      <a:ln w="9525">
        <a:solidFill>
          <a:schemeClr val="dk1">
            <a:lumMod val="50000"/>
            <a:lumOff val="50000"/>
          </a:schemeClr>
        </a:solidFill>
      </a:ln>
    </cs:spPr>
  </cs:upBar>
  <cs:valueAxis>
    <cs:lnRef idx="0"/>
    <cs:fillRef idx="0"/>
    <cs:effectRef idx="0"/>
    <cs:fontRef idx="minor">
      <a:schemeClr val="dk1">
        <a:lumMod val="50000"/>
        <a:lumOff val="50000"/>
      </a:schemeClr>
    </cs:fontRef>
    <cs:defRPr sz="900" kern="1200"/>
  </cs:valueAxis>
  <cs:wall>
    <cs:lnRef idx="0"/>
    <cs:fillRef idx="0"/>
    <cs:effectRef idx="0"/>
    <cs:fontRef idx="minor">
      <a:schemeClr val="tx1"/>
    </cs:fontRef>
  </cs:wall>
</cs:chartStyle>
</file>

<file path=xl/charts/style6.xml><?xml version="1.0" encoding="utf-8"?>
<cs:chartStyle xmlns:cs="http://schemas.microsoft.com/office/drawing/2012/chartStyle" xmlns:a="http://schemas.openxmlformats.org/drawingml/2006/main" id="319">
  <cs:axisTitle>
    <cs:lnRef idx="0"/>
    <cs:fillRef idx="0"/>
    <cs:effectRef idx="0"/>
    <cs:fontRef idx="minor">
      <a:schemeClr val="dk1">
        <a:lumMod val="50000"/>
        <a:lumOff val="50000"/>
      </a:schemeClr>
    </cs:fontRef>
    <cs:defRPr sz="900" b="1" kern="1200"/>
  </cs:axisTitle>
  <cs:categoryAxis>
    <cs:lnRef idx="0"/>
    <cs:fillRef idx="0"/>
    <cs:effectRef idx="0"/>
    <cs:fontRef idx="minor">
      <a:schemeClr val="dk1">
        <a:lumMod val="50000"/>
        <a:lumOff val="50000"/>
      </a:schemeClr>
    </cs:fontRef>
    <cs:spPr>
      <a:ln w="9525" cap="flat" cmpd="sng" algn="ctr">
        <a:solidFill>
          <a:schemeClr val="dk1">
            <a:lumMod val="15000"/>
            <a:lumOff val="85000"/>
          </a:schemeClr>
        </a:solidFill>
        <a:round/>
      </a:ln>
    </cs:spPr>
    <cs:defRPr sz="900" kern="1200"/>
  </cs:categoryAxis>
  <cs:chartArea>
    <cs:lnRef idx="0"/>
    <cs:fillRef idx="0"/>
    <cs:effectRef idx="0"/>
    <cs:fontRef idx="minor">
      <a:schemeClr val="dk1"/>
    </cs:fontRef>
    <cs:spPr>
      <a:gradFill flip="none" rotWithShape="1">
        <a:gsLst>
          <a:gs pos="100000">
            <a:schemeClr val="lt1">
              <a:lumMod val="95000"/>
            </a:schemeClr>
          </a:gs>
          <a:gs pos="43000">
            <a:schemeClr val="lt1"/>
          </a:gs>
        </a:gsLst>
        <a:path path="circle">
          <a:fillToRect l="50000" t="50000" r="50000" b="50000"/>
        </a:path>
        <a:tileRect/>
      </a:gra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tx1"/>
    </cs:fontRef>
    <cs:spPr>
      <a:solidFill>
        <a:schemeClr val="phClr">
          <a:alpha val="10196"/>
        </a:schemeClr>
      </a:solidFill>
      <a:ln w="50800">
        <a:solidFill>
          <a:schemeClr val="phClr">
            <a:alpha val="30000"/>
          </a:schemeClr>
        </a:solidFill>
      </a:ln>
    </cs:spPr>
  </cs:dataPoint>
  <cs:dataPoint3D>
    <cs:lnRef idx="0">
      <cs:styleClr val="auto"/>
    </cs:lnRef>
    <cs:fillRef idx="0">
      <cs:styleClr val="auto"/>
    </cs:fillRef>
    <cs:effectRef idx="0"/>
    <cs:fontRef idx="minor">
      <a:schemeClr val="tx1"/>
    </cs:fontRef>
    <cs:spPr>
      <a:solidFill>
        <a:schemeClr val="phClr">
          <a:alpha val="10196"/>
        </a:schemeClr>
      </a:solidFill>
      <a:ln w="50800">
        <a:solidFill>
          <a:schemeClr val="phClr">
            <a:alpha val="30000"/>
          </a:schemeClr>
        </a:solidFill>
      </a:ln>
    </cs:spPr>
  </cs:dataPoint3D>
  <cs:dataPointLine>
    <cs:lnRef idx="0">
      <cs:styleClr val="auto"/>
    </cs:lnRef>
    <cs:fillRef idx="0"/>
    <cs:effectRef idx="0"/>
    <cs:fontRef idx="minor">
      <a:schemeClr val="tx1"/>
    </cs:fontRef>
    <cs:spPr>
      <a:ln w="50800" cap="rnd" cmpd="sng" algn="ctr">
        <a:solidFill>
          <a:schemeClr val="phClr">
            <a:alpha val="30000"/>
          </a:schemeClr>
        </a:solidFill>
        <a:round/>
      </a:ln>
    </cs:spPr>
  </cs:dataPointLine>
  <cs:dataPointMarker>
    <cs:lnRef idx="0"/>
    <cs:fillRef idx="0">
      <cs:styleClr val="auto"/>
    </cs:fillRef>
    <cs:effectRef idx="0"/>
    <cs:fontRef idx="minor">
      <a:schemeClr val="tx1"/>
    </cs:fontRef>
    <cs:spPr>
      <a:solidFill>
        <a:schemeClr val="phClr"/>
      </a:solidFill>
      <a:ln w="12700" cap="flat" cmpd="sng" algn="ctr">
        <a:solidFill>
          <a:schemeClr val="lt1"/>
        </a:solidFill>
        <a:round/>
      </a:ln>
    </cs:spPr>
  </cs:dataPointMarker>
  <cs:dataPointMarkerLayout symbol="circle" size="4"/>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dk1">
        <a:lumMod val="50000"/>
        <a:lumOff val="50000"/>
      </a:schemeClr>
    </cs:fontRef>
    <cs:spPr>
      <a:ln w="9525" cap="rnd">
        <a:solidFill>
          <a:schemeClr val="dk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a:solidFill>
          <a:schemeClr val="dk1">
            <a:lumMod val="50000"/>
            <a:lumOff val="50000"/>
          </a:schemeClr>
        </a:solidFill>
      </a:ln>
    </cs:spPr>
  </cs:downBar>
  <cs:dropLine>
    <cs:lnRef idx="0"/>
    <cs:fillRef idx="0"/>
    <cs:effectRef idx="0"/>
    <cs:fontRef idx="minor">
      <a:schemeClr val="tx1"/>
    </cs:fontRef>
    <cs:spPr>
      <a:ln w="9525">
        <a:solidFill>
          <a:schemeClr val="dk1">
            <a:lumMod val="35000"/>
            <a:lumOff val="65000"/>
          </a:schemeClr>
        </a:solidFill>
      </a:ln>
    </cs:spPr>
  </cs:dropLine>
  <cs:errorBar>
    <cs:lnRef idx="0"/>
    <cs:fillRef idx="0"/>
    <cs:effectRef idx="0"/>
    <cs:fontRef idx="minor">
      <a:schemeClr val="tx1"/>
    </cs:fontRef>
    <cs:spPr>
      <a:ln w="9525">
        <a:solidFill>
          <a:schemeClr val="dk1">
            <a:lumMod val="50000"/>
            <a:lumOff val="50000"/>
          </a:schemeClr>
        </a:solidFill>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dk1">
            <a:lumMod val="15000"/>
            <a:lumOff val="85000"/>
          </a:schemeClr>
        </a:solidFill>
        <a:round/>
      </a:ln>
    </cs:spPr>
  </cs:gridlineMajor>
  <cs:gridlineMinor>
    <cs:lnRef idx="0"/>
    <cs:fillRef idx="0"/>
    <cs:effectRef idx="0"/>
    <cs:fontRef idx="minor">
      <a:schemeClr val="tx1"/>
    </cs:fontRef>
    <cs:spPr>
      <a:ln w="9525" cap="flat" cmpd="sng" algn="ctr">
        <a:solidFill>
          <a:schemeClr val="dk1">
            <a:lumMod val="5000"/>
            <a:lumOff val="95000"/>
          </a:schemeClr>
        </a:solidFill>
        <a:round/>
      </a:ln>
    </cs:spPr>
  </cs:gridlineMinor>
  <cs:hiLoLine>
    <cs:lnRef idx="0"/>
    <cs:fillRef idx="0"/>
    <cs:effectRef idx="0"/>
    <cs:fontRef idx="minor">
      <a:schemeClr val="tx1"/>
    </cs:fontRef>
    <cs:spPr>
      <a:ln w="9525">
        <a:solidFill>
          <a:schemeClr val="dk1">
            <a:lumMod val="35000"/>
            <a:lumOff val="65000"/>
          </a:schemeClr>
        </a:solidFill>
      </a:ln>
    </cs:spPr>
  </cs:hiLoLine>
  <cs:leaderLine>
    <cs:lnRef idx="0"/>
    <cs:fillRef idx="0"/>
    <cs:effectRef idx="0"/>
    <cs:fontRef idx="minor">
      <a:schemeClr val="tx1"/>
    </cs:fontRef>
    <cs:spPr>
      <a:ln w="9525">
        <a:solidFill>
          <a:schemeClr val="dk1">
            <a:lumMod val="35000"/>
            <a:lumOff val="65000"/>
          </a:schemeClr>
        </a:solidFill>
      </a:ln>
    </cs:spPr>
  </cs:leaderLine>
  <cs:legend>
    <cs:lnRef idx="0"/>
    <cs:fillRef idx="0"/>
    <cs:effectRef idx="0"/>
    <cs:fontRef idx="minor">
      <a:schemeClr val="dk1">
        <a:lumMod val="50000"/>
        <a:lumOff val="50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tx1">
        <a:lumMod val="50000"/>
        <a:lumOff val="50000"/>
      </a:schemeClr>
    </cs:fontRef>
    <cs:spPr>
      <a:ln w="9525">
        <a:solidFill>
          <a:schemeClr val="dk1">
            <a:lumMod val="15000"/>
            <a:lumOff val="85000"/>
          </a:schemeClr>
        </a:solidFill>
      </a:ln>
    </cs:spPr>
    <cs:defRPr sz="900" kern="1200"/>
  </cs:seriesAxis>
  <cs:seriesLine>
    <cs:lnRef idx="0"/>
    <cs:fillRef idx="0"/>
    <cs:effectRef idx="0"/>
    <cs:fontRef idx="minor">
      <a:schemeClr val="tx1"/>
    </cs:fontRef>
    <cs:spPr>
      <a:ln w="9525">
        <a:solidFill>
          <a:schemeClr val="dk1">
            <a:lumMod val="35000"/>
            <a:lumOff val="65000"/>
          </a:schemeClr>
        </a:solidFill>
      </a:ln>
    </cs:spPr>
  </cs:seriesLine>
  <cs:title>
    <cs:lnRef idx="0"/>
    <cs:fillRef idx="0"/>
    <cs:effectRef idx="0"/>
    <cs:fontRef idx="minor">
      <a:schemeClr val="dk1">
        <a:lumMod val="50000"/>
        <a:lumOff val="50000"/>
      </a:schemeClr>
    </cs:fontRef>
    <cs:defRPr sz="1600" b="0" kern="1200" spc="70" baseline="0"/>
  </cs:title>
  <cs:trendline>
    <cs:lnRef idx="0">
      <cs:styleClr val="0"/>
    </cs:lnRef>
    <cs:fillRef idx="0"/>
    <cs:effectRef idx="0"/>
    <cs:fontRef idx="minor">
      <a:schemeClr val="tx1"/>
    </cs:fontRef>
    <cs:spPr>
      <a:ln w="63500" cap="rnd" cmpd="sng" algn="ctr">
        <a:solidFill>
          <a:schemeClr val="phClr">
            <a:alpha val="25000"/>
          </a:schemeClr>
        </a:solidFill>
        <a:round/>
      </a:ln>
    </cs:spPr>
  </cs:trendline>
  <cs:trendlineLabel>
    <cs:lnRef idx="0"/>
    <cs:fillRef idx="0"/>
    <cs:effectRef idx="0"/>
    <cs:fontRef idx="minor">
      <a:schemeClr val="dk1">
        <a:lumMod val="50000"/>
        <a:lumOff val="50000"/>
      </a:schemeClr>
    </cs:fontRef>
    <cs:defRPr sz="900" kern="1200"/>
  </cs:trendlineLabel>
  <cs:upBar>
    <cs:lnRef idx="0"/>
    <cs:fillRef idx="0"/>
    <cs:effectRef idx="0"/>
    <cs:fontRef idx="minor">
      <a:schemeClr val="tx1"/>
    </cs:fontRef>
    <cs:spPr>
      <a:solidFill>
        <a:schemeClr val="lt1"/>
      </a:solidFill>
      <a:ln w="9525">
        <a:solidFill>
          <a:schemeClr val="dk1">
            <a:lumMod val="50000"/>
            <a:lumOff val="50000"/>
          </a:schemeClr>
        </a:solidFill>
      </a:ln>
    </cs:spPr>
  </cs:upBar>
  <cs:valueAxis>
    <cs:lnRef idx="0"/>
    <cs:fillRef idx="0"/>
    <cs:effectRef idx="0"/>
    <cs:fontRef idx="minor">
      <a:schemeClr val="dk1">
        <a:lumMod val="50000"/>
        <a:lumOff val="50000"/>
      </a:schemeClr>
    </cs:fontRef>
    <cs:defRPr sz="900" kern="1200"/>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8" Type="http://schemas.openxmlformats.org/officeDocument/2006/relationships/hyperlink" Target="#'How to'!A1"/><Relationship Id="rId13" Type="http://schemas.openxmlformats.org/officeDocument/2006/relationships/hyperlink" Target="https://supplychaintrend.com/" TargetMode="External"/><Relationship Id="rId3" Type="http://schemas.openxmlformats.org/officeDocument/2006/relationships/image" Target="../media/image2.png"/><Relationship Id="rId7" Type="http://schemas.openxmlformats.org/officeDocument/2006/relationships/image" Target="../media/image4.png"/><Relationship Id="rId12" Type="http://schemas.openxmlformats.org/officeDocument/2006/relationships/image" Target="../media/image7.png"/><Relationship Id="rId2" Type="http://schemas.openxmlformats.org/officeDocument/2006/relationships/hyperlink" Target="#Home!A1"/><Relationship Id="rId1" Type="http://schemas.openxmlformats.org/officeDocument/2006/relationships/image" Target="../media/image1.jpeg"/><Relationship Id="rId6" Type="http://schemas.openxmlformats.org/officeDocument/2006/relationships/hyperlink" Target="#' Survey'!A1"/><Relationship Id="rId11" Type="http://schemas.openxmlformats.org/officeDocument/2006/relationships/image" Target="../media/image6.jpg"/><Relationship Id="rId5" Type="http://schemas.openxmlformats.org/officeDocument/2006/relationships/image" Target="../media/image3.png"/><Relationship Id="rId10" Type="http://schemas.openxmlformats.org/officeDocument/2006/relationships/hyperlink" Target="mailto:supplychaintrends@hotmail.com" TargetMode="External"/><Relationship Id="rId4" Type="http://schemas.openxmlformats.org/officeDocument/2006/relationships/hyperlink" Target="#Report!A1"/><Relationship Id="rId9" Type="http://schemas.openxmlformats.org/officeDocument/2006/relationships/image" Target="../media/image5.png"/><Relationship Id="rId14" Type="http://schemas.openxmlformats.org/officeDocument/2006/relationships/image" Target="../media/image8.png"/></Relationships>
</file>

<file path=xl/drawings/_rels/drawing2.xml.rels><?xml version="1.0" encoding="UTF-8" standalone="yes"?>
<Relationships xmlns="http://schemas.openxmlformats.org/package/2006/relationships"><Relationship Id="rId3" Type="http://schemas.openxmlformats.org/officeDocument/2006/relationships/hyperlink" Target="#' Survey'!A1"/><Relationship Id="rId7" Type="http://schemas.openxmlformats.org/officeDocument/2006/relationships/image" Target="../media/image8.png"/><Relationship Id="rId2" Type="http://schemas.openxmlformats.org/officeDocument/2006/relationships/image" Target="../media/image2.png"/><Relationship Id="rId1" Type="http://schemas.openxmlformats.org/officeDocument/2006/relationships/hyperlink" Target="#Home!A1"/><Relationship Id="rId6" Type="http://schemas.openxmlformats.org/officeDocument/2006/relationships/hyperlink" Target="https://supplychaintrend.com/" TargetMode="External"/><Relationship Id="rId5" Type="http://schemas.openxmlformats.org/officeDocument/2006/relationships/image" Target="../media/image9.png"/><Relationship Id="rId4" Type="http://schemas.openxmlformats.org/officeDocument/2006/relationships/image" Target="../media/image4.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ome!A1"/></Relationships>
</file>

<file path=xl/drawings/_rels/drawing4.xml.rels><?xml version="1.0" encoding="UTF-8" standalone="yes"?>
<Relationships xmlns="http://schemas.openxmlformats.org/package/2006/relationships"><Relationship Id="rId8" Type="http://schemas.openxmlformats.org/officeDocument/2006/relationships/image" Target="../media/image2.png"/><Relationship Id="rId13" Type="http://schemas.openxmlformats.org/officeDocument/2006/relationships/image" Target="../media/image10.png"/><Relationship Id="rId3" Type="http://schemas.openxmlformats.org/officeDocument/2006/relationships/chart" Target="../charts/chart3.xml"/><Relationship Id="rId7" Type="http://schemas.openxmlformats.org/officeDocument/2006/relationships/hyperlink" Target="#Home!A1"/><Relationship Id="rId12" Type="http://schemas.openxmlformats.org/officeDocument/2006/relationships/image" Target="../media/image8.png"/><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hyperlink" Target="https://supplychaintrend.com/" TargetMode="External"/><Relationship Id="rId5" Type="http://schemas.openxmlformats.org/officeDocument/2006/relationships/chart" Target="../charts/chart5.xml"/><Relationship Id="rId10" Type="http://schemas.openxmlformats.org/officeDocument/2006/relationships/image" Target="../media/image3.png"/><Relationship Id="rId4" Type="http://schemas.openxmlformats.org/officeDocument/2006/relationships/chart" Target="../charts/chart4.xml"/><Relationship Id="rId9" Type="http://schemas.openxmlformats.org/officeDocument/2006/relationships/hyperlink" Target="#Report!A43"/></Relationships>
</file>

<file path=xl/drawings/drawing1.xml><?xml version="1.0" encoding="utf-8"?>
<xdr:wsDr xmlns:xdr="http://schemas.openxmlformats.org/drawingml/2006/spreadsheetDrawing" xmlns:a="http://schemas.openxmlformats.org/drawingml/2006/main">
  <xdr:twoCellAnchor editAs="oneCell">
    <xdr:from>
      <xdr:col>0</xdr:col>
      <xdr:colOff>153911</xdr:colOff>
      <xdr:row>0</xdr:row>
      <xdr:rowOff>56444</xdr:rowOff>
    </xdr:from>
    <xdr:to>
      <xdr:col>7</xdr:col>
      <xdr:colOff>516183</xdr:colOff>
      <xdr:row>31</xdr:row>
      <xdr:rowOff>64911</xdr:rowOff>
    </xdr:to>
    <xdr:pic>
      <xdr:nvPicPr>
        <xdr:cNvPr id="11" name="Picture 10">
          <a:extLst>
            <a:ext uri="{FF2B5EF4-FFF2-40B4-BE49-F238E27FC236}">
              <a16:creationId xmlns:a16="http://schemas.microsoft.com/office/drawing/2014/main" id="{00000000-0008-0000-0000-00000B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20556" b="-1"/>
        <a:stretch/>
      </xdr:blipFill>
      <xdr:spPr>
        <a:xfrm>
          <a:off x="153911" y="56444"/>
          <a:ext cx="4609716" cy="5180189"/>
        </a:xfrm>
        <a:prstGeom prst="rect">
          <a:avLst/>
        </a:prstGeom>
      </xdr:spPr>
    </xdr:pic>
    <xdr:clientData/>
  </xdr:twoCellAnchor>
  <xdr:twoCellAnchor>
    <xdr:from>
      <xdr:col>10</xdr:col>
      <xdr:colOff>197555</xdr:colOff>
      <xdr:row>7</xdr:row>
      <xdr:rowOff>134061</xdr:rowOff>
    </xdr:from>
    <xdr:to>
      <xdr:col>14</xdr:col>
      <xdr:colOff>112887</xdr:colOff>
      <xdr:row>11</xdr:row>
      <xdr:rowOff>63505</xdr:rowOff>
    </xdr:to>
    <xdr:sp macro="" textlink="">
      <xdr:nvSpPr>
        <xdr:cNvPr id="14" name="TextBox 13">
          <a:extLst>
            <a:ext uri="{FF2B5EF4-FFF2-40B4-BE49-F238E27FC236}">
              <a16:creationId xmlns:a16="http://schemas.microsoft.com/office/drawing/2014/main" id="{00000000-0008-0000-0000-00000E000000}"/>
            </a:ext>
          </a:extLst>
        </xdr:cNvPr>
        <xdr:cNvSpPr txBox="1"/>
      </xdr:nvSpPr>
      <xdr:spPr>
        <a:xfrm>
          <a:off x="10350499" y="1326450"/>
          <a:ext cx="2342444" cy="62088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AU" sz="1400" b="1">
              <a:solidFill>
                <a:srgbClr val="002060"/>
              </a:solidFill>
            </a:rPr>
            <a:t>"</a:t>
          </a:r>
          <a:r>
            <a:rPr lang="en-AU" sz="1400" b="1" i="1">
              <a:solidFill>
                <a:srgbClr val="002060"/>
              </a:solidFill>
            </a:rPr>
            <a:t>60%-90% of strategy</a:t>
          </a:r>
          <a:r>
            <a:rPr lang="en-AU" sz="1400" b="1" i="1" baseline="0">
              <a:solidFill>
                <a:srgbClr val="002060"/>
              </a:solidFill>
            </a:rPr>
            <a:t> implementations fail</a:t>
          </a:r>
          <a:r>
            <a:rPr lang="en-AU" sz="1400" b="1" baseline="0">
              <a:solidFill>
                <a:srgbClr val="002060"/>
              </a:solidFill>
            </a:rPr>
            <a:t>"</a:t>
          </a:r>
          <a:endParaRPr lang="en-AU" sz="1400" b="1">
            <a:solidFill>
              <a:srgbClr val="002060"/>
            </a:solidFill>
          </a:endParaRPr>
        </a:p>
      </xdr:txBody>
    </xdr:sp>
    <xdr:clientData/>
  </xdr:twoCellAnchor>
  <xdr:twoCellAnchor>
    <xdr:from>
      <xdr:col>10</xdr:col>
      <xdr:colOff>18335</xdr:colOff>
      <xdr:row>13</xdr:row>
      <xdr:rowOff>25399</xdr:rowOff>
    </xdr:from>
    <xdr:to>
      <xdr:col>14</xdr:col>
      <xdr:colOff>366888</xdr:colOff>
      <xdr:row>18</xdr:row>
      <xdr:rowOff>7057</xdr:rowOff>
    </xdr:to>
    <xdr:sp macro="" textlink="">
      <xdr:nvSpPr>
        <xdr:cNvPr id="15" name="TextBox 14">
          <a:extLst>
            <a:ext uri="{FF2B5EF4-FFF2-40B4-BE49-F238E27FC236}">
              <a16:creationId xmlns:a16="http://schemas.microsoft.com/office/drawing/2014/main" id="{00000000-0008-0000-0000-00000F000000}"/>
            </a:ext>
          </a:extLst>
        </xdr:cNvPr>
        <xdr:cNvSpPr txBox="1"/>
      </xdr:nvSpPr>
      <xdr:spPr>
        <a:xfrm>
          <a:off x="10171279" y="2254955"/>
          <a:ext cx="2775665" cy="81421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AU" sz="1400" b="1" i="1">
              <a:solidFill>
                <a:srgbClr val="002060"/>
              </a:solidFill>
            </a:rPr>
            <a:t>The Strategy Alignment</a:t>
          </a:r>
          <a:r>
            <a:rPr lang="en-AU" sz="1400" b="1" i="1" baseline="0">
              <a:solidFill>
                <a:srgbClr val="002060"/>
              </a:solidFill>
            </a:rPr>
            <a:t> Framework gives insights in </a:t>
          </a:r>
        </a:p>
        <a:p>
          <a:pPr algn="ctr"/>
          <a:r>
            <a:rPr lang="en-AU" sz="1400" b="1" i="1" baseline="0">
              <a:solidFill>
                <a:srgbClr val="002060"/>
              </a:solidFill>
            </a:rPr>
            <a:t>your strategy execution readiness</a:t>
          </a:r>
          <a:endParaRPr lang="en-AU" sz="1400" b="1">
            <a:solidFill>
              <a:srgbClr val="002060"/>
            </a:solidFill>
          </a:endParaRPr>
        </a:p>
      </xdr:txBody>
    </xdr:sp>
    <xdr:clientData/>
  </xdr:twoCellAnchor>
  <xdr:twoCellAnchor>
    <xdr:from>
      <xdr:col>9</xdr:col>
      <xdr:colOff>543277</xdr:colOff>
      <xdr:row>19</xdr:row>
      <xdr:rowOff>114303</xdr:rowOff>
    </xdr:from>
    <xdr:to>
      <xdr:col>14</xdr:col>
      <xdr:colOff>536221</xdr:colOff>
      <xdr:row>26</xdr:row>
      <xdr:rowOff>49395</xdr:rowOff>
    </xdr:to>
    <xdr:sp macro="" textlink="">
      <xdr:nvSpPr>
        <xdr:cNvPr id="16" name="TextBox 15">
          <a:extLst>
            <a:ext uri="{FF2B5EF4-FFF2-40B4-BE49-F238E27FC236}">
              <a16:creationId xmlns:a16="http://schemas.microsoft.com/office/drawing/2014/main" id="{00000000-0008-0000-0000-000010000000}"/>
            </a:ext>
          </a:extLst>
        </xdr:cNvPr>
        <xdr:cNvSpPr txBox="1"/>
      </xdr:nvSpPr>
      <xdr:spPr>
        <a:xfrm>
          <a:off x="10089444" y="3338692"/>
          <a:ext cx="3026833" cy="107103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AU" sz="1400" b="1" i="1">
              <a:solidFill>
                <a:srgbClr val="002060"/>
              </a:solidFill>
            </a:rPr>
            <a:t>A</a:t>
          </a:r>
          <a:r>
            <a:rPr lang="en-AU" sz="1400" b="1" i="1" baseline="0">
              <a:solidFill>
                <a:srgbClr val="002060"/>
              </a:solidFill>
            </a:rPr>
            <a:t> survey will measure your confidence in 5 key themes and 40 elements that impact Strategy Execution</a:t>
          </a:r>
          <a:endParaRPr lang="en-AU" sz="1400" b="1">
            <a:solidFill>
              <a:srgbClr val="002060"/>
            </a:solidFill>
          </a:endParaRPr>
        </a:p>
      </xdr:txBody>
    </xdr:sp>
    <xdr:clientData/>
  </xdr:twoCellAnchor>
  <xdr:twoCellAnchor>
    <xdr:from>
      <xdr:col>11</xdr:col>
      <xdr:colOff>300566</xdr:colOff>
      <xdr:row>5</xdr:row>
      <xdr:rowOff>159460</xdr:rowOff>
    </xdr:from>
    <xdr:to>
      <xdr:col>12</xdr:col>
      <xdr:colOff>458612</xdr:colOff>
      <xdr:row>8</xdr:row>
      <xdr:rowOff>21166</xdr:rowOff>
    </xdr:to>
    <xdr:sp macro="" textlink="">
      <xdr:nvSpPr>
        <xdr:cNvPr id="17" name="TextBox 16">
          <a:extLst>
            <a:ext uri="{FF2B5EF4-FFF2-40B4-BE49-F238E27FC236}">
              <a16:creationId xmlns:a16="http://schemas.microsoft.com/office/drawing/2014/main" id="{00000000-0008-0000-0000-000011000000}"/>
            </a:ext>
          </a:extLst>
        </xdr:cNvPr>
        <xdr:cNvSpPr txBox="1"/>
      </xdr:nvSpPr>
      <xdr:spPr>
        <a:xfrm>
          <a:off x="11060288" y="1006127"/>
          <a:ext cx="764824" cy="36970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AU" sz="1400" b="1">
              <a:solidFill>
                <a:schemeClr val="accent6">
                  <a:lumMod val="75000"/>
                </a:schemeClr>
              </a:solidFill>
            </a:rPr>
            <a:t>WHY?</a:t>
          </a:r>
        </a:p>
      </xdr:txBody>
    </xdr:sp>
    <xdr:clientData/>
  </xdr:twoCellAnchor>
  <xdr:twoCellAnchor>
    <xdr:from>
      <xdr:col>11</xdr:col>
      <xdr:colOff>290682</xdr:colOff>
      <xdr:row>11</xdr:row>
      <xdr:rowOff>71968</xdr:rowOff>
    </xdr:from>
    <xdr:to>
      <xdr:col>12</xdr:col>
      <xdr:colOff>448728</xdr:colOff>
      <xdr:row>13</xdr:row>
      <xdr:rowOff>95951</xdr:rowOff>
    </xdr:to>
    <xdr:sp macro="" textlink="">
      <xdr:nvSpPr>
        <xdr:cNvPr id="18" name="TextBox 17">
          <a:extLst>
            <a:ext uri="{FF2B5EF4-FFF2-40B4-BE49-F238E27FC236}">
              <a16:creationId xmlns:a16="http://schemas.microsoft.com/office/drawing/2014/main" id="{00000000-0008-0000-0000-000012000000}"/>
            </a:ext>
          </a:extLst>
        </xdr:cNvPr>
        <xdr:cNvSpPr txBox="1"/>
      </xdr:nvSpPr>
      <xdr:spPr>
        <a:xfrm>
          <a:off x="11050404" y="1955801"/>
          <a:ext cx="764824" cy="36970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AU" sz="1400" b="1">
              <a:solidFill>
                <a:schemeClr val="accent6">
                  <a:lumMod val="75000"/>
                </a:schemeClr>
              </a:solidFill>
            </a:rPr>
            <a:t>WHAT?</a:t>
          </a:r>
        </a:p>
      </xdr:txBody>
    </xdr:sp>
    <xdr:clientData/>
  </xdr:twoCellAnchor>
  <xdr:twoCellAnchor>
    <xdr:from>
      <xdr:col>11</xdr:col>
      <xdr:colOff>330192</xdr:colOff>
      <xdr:row>17</xdr:row>
      <xdr:rowOff>146752</xdr:rowOff>
    </xdr:from>
    <xdr:to>
      <xdr:col>12</xdr:col>
      <xdr:colOff>488238</xdr:colOff>
      <xdr:row>20</xdr:row>
      <xdr:rowOff>29624</xdr:rowOff>
    </xdr:to>
    <xdr:sp macro="" textlink="">
      <xdr:nvSpPr>
        <xdr:cNvPr id="19" name="TextBox 18">
          <a:extLst>
            <a:ext uri="{FF2B5EF4-FFF2-40B4-BE49-F238E27FC236}">
              <a16:creationId xmlns:a16="http://schemas.microsoft.com/office/drawing/2014/main" id="{00000000-0008-0000-0000-000013000000}"/>
            </a:ext>
          </a:extLst>
        </xdr:cNvPr>
        <xdr:cNvSpPr txBox="1"/>
      </xdr:nvSpPr>
      <xdr:spPr>
        <a:xfrm>
          <a:off x="11089914" y="3046585"/>
          <a:ext cx="764824" cy="36970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AU" sz="1400" b="1">
              <a:solidFill>
                <a:schemeClr val="accent6">
                  <a:lumMod val="75000"/>
                </a:schemeClr>
              </a:solidFill>
            </a:rPr>
            <a:t>HOW?</a:t>
          </a:r>
        </a:p>
      </xdr:txBody>
    </xdr:sp>
    <xdr:clientData/>
  </xdr:twoCellAnchor>
  <xdr:twoCellAnchor>
    <xdr:from>
      <xdr:col>10</xdr:col>
      <xdr:colOff>125585</xdr:colOff>
      <xdr:row>25</xdr:row>
      <xdr:rowOff>26812</xdr:rowOff>
    </xdr:from>
    <xdr:to>
      <xdr:col>14</xdr:col>
      <xdr:colOff>352780</xdr:colOff>
      <xdr:row>29</xdr:row>
      <xdr:rowOff>71258</xdr:rowOff>
    </xdr:to>
    <xdr:sp macro="" textlink="">
      <xdr:nvSpPr>
        <xdr:cNvPr id="20" name="TextBox 19">
          <a:extLst>
            <a:ext uri="{FF2B5EF4-FFF2-40B4-BE49-F238E27FC236}">
              <a16:creationId xmlns:a16="http://schemas.microsoft.com/office/drawing/2014/main" id="{00000000-0008-0000-0000-000014000000}"/>
            </a:ext>
          </a:extLst>
        </xdr:cNvPr>
        <xdr:cNvSpPr txBox="1"/>
      </xdr:nvSpPr>
      <xdr:spPr>
        <a:xfrm>
          <a:off x="10278529" y="4224868"/>
          <a:ext cx="2654307" cy="69355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AU" sz="900" b="1" i="0">
              <a:solidFill>
                <a:srgbClr val="002060"/>
              </a:solidFill>
            </a:rPr>
            <a:t>The Strategy Alignment Framework's 40 questions are distilled from </a:t>
          </a:r>
          <a:r>
            <a:rPr lang="en-AU" sz="900" b="1" i="0" baseline="0">
              <a:solidFill>
                <a:srgbClr val="002060"/>
              </a:solidFill>
            </a:rPr>
            <a:t>7 Strategy Execution frameworks and 75 leading Strategy Execution articles and books. See the tab </a:t>
          </a:r>
          <a:r>
            <a:rPr lang="en-AU" sz="900" b="1" i="1" baseline="0">
              <a:solidFill>
                <a:srgbClr val="002060"/>
              </a:solidFill>
            </a:rPr>
            <a:t>References</a:t>
          </a:r>
          <a:r>
            <a:rPr lang="en-AU" sz="900" b="1" i="0" baseline="0">
              <a:solidFill>
                <a:srgbClr val="002060"/>
              </a:solidFill>
            </a:rPr>
            <a:t> for details</a:t>
          </a:r>
          <a:endParaRPr lang="en-AU" sz="900" b="1" i="0">
            <a:solidFill>
              <a:srgbClr val="002060"/>
            </a:solidFill>
          </a:endParaRPr>
        </a:p>
      </xdr:txBody>
    </xdr:sp>
    <xdr:clientData/>
  </xdr:twoCellAnchor>
  <xdr:twoCellAnchor editAs="oneCell">
    <xdr:from>
      <xdr:col>8</xdr:col>
      <xdr:colOff>134056</xdr:colOff>
      <xdr:row>24</xdr:row>
      <xdr:rowOff>155220</xdr:rowOff>
    </xdr:from>
    <xdr:to>
      <xdr:col>8</xdr:col>
      <xdr:colOff>599723</xdr:colOff>
      <xdr:row>27</xdr:row>
      <xdr:rowOff>134054</xdr:rowOff>
    </xdr:to>
    <xdr:pic>
      <xdr:nvPicPr>
        <xdr:cNvPr id="12" name="Picture 11">
          <a:hlinkClick xmlns:r="http://schemas.openxmlformats.org/officeDocument/2006/relationships" r:id="rId2"/>
          <a:extLst>
            <a:ext uri="{FF2B5EF4-FFF2-40B4-BE49-F238E27FC236}">
              <a16:creationId xmlns:a16="http://schemas.microsoft.com/office/drawing/2014/main" id="{00000000-0008-0000-0000-00000C000000}"/>
            </a:ext>
          </a:extLst>
        </xdr:cNvPr>
        <xdr:cNvPicPr>
          <a:picLocks noChangeAspect="1"/>
        </xdr:cNvPicPr>
      </xdr:nvPicPr>
      <xdr:blipFill>
        <a:blip xmlns:r="http://schemas.openxmlformats.org/officeDocument/2006/relationships" r:embed="rId3" cstate="print">
          <a:grayscl/>
          <a:extLst>
            <a:ext uri="{28A0092B-C50C-407E-A947-70E740481C1C}">
              <a14:useLocalDpi xmlns:a14="http://schemas.microsoft.com/office/drawing/2010/main" val="0"/>
            </a:ext>
          </a:extLst>
        </a:blip>
        <a:stretch>
          <a:fillRect/>
        </a:stretch>
      </xdr:blipFill>
      <xdr:spPr>
        <a:xfrm>
          <a:off x="4988278" y="4190998"/>
          <a:ext cx="465667" cy="465667"/>
        </a:xfrm>
        <a:prstGeom prst="rect">
          <a:avLst/>
        </a:prstGeom>
      </xdr:spPr>
    </xdr:pic>
    <xdr:clientData/>
  </xdr:twoCellAnchor>
  <xdr:twoCellAnchor>
    <xdr:from>
      <xdr:col>8</xdr:col>
      <xdr:colOff>98776</xdr:colOff>
      <xdr:row>28</xdr:row>
      <xdr:rowOff>702</xdr:rowOff>
    </xdr:from>
    <xdr:to>
      <xdr:col>8</xdr:col>
      <xdr:colOff>698498</xdr:colOff>
      <xdr:row>29</xdr:row>
      <xdr:rowOff>84663</xdr:rowOff>
    </xdr:to>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4952998" y="4685591"/>
          <a:ext cx="599722" cy="24623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b="1"/>
            <a:t>Home</a:t>
          </a:r>
        </a:p>
      </xdr:txBody>
    </xdr:sp>
    <xdr:clientData/>
  </xdr:twoCellAnchor>
  <xdr:twoCellAnchor editAs="oneCell">
    <xdr:from>
      <xdr:col>8</xdr:col>
      <xdr:colOff>3237455</xdr:colOff>
      <xdr:row>24</xdr:row>
      <xdr:rowOff>141109</xdr:rowOff>
    </xdr:from>
    <xdr:to>
      <xdr:col>8</xdr:col>
      <xdr:colOff>3689839</xdr:colOff>
      <xdr:row>27</xdr:row>
      <xdr:rowOff>109868</xdr:rowOff>
    </xdr:to>
    <xdr:pic>
      <xdr:nvPicPr>
        <xdr:cNvPr id="22" name="Picture 21">
          <a:hlinkClick xmlns:r="http://schemas.openxmlformats.org/officeDocument/2006/relationships" r:id="rId4"/>
          <a:extLst>
            <a:ext uri="{FF2B5EF4-FFF2-40B4-BE49-F238E27FC236}">
              <a16:creationId xmlns:a16="http://schemas.microsoft.com/office/drawing/2014/main" id="{00000000-0008-0000-0000-000016000000}"/>
            </a:ext>
          </a:extLst>
        </xdr:cNvPr>
        <xdr:cNvPicPr>
          <a:picLocks noChangeAspect="1"/>
        </xdr:cNvPicPr>
      </xdr:nvPicPr>
      <xdr:blipFill>
        <a:blip xmlns:r="http://schemas.openxmlformats.org/officeDocument/2006/relationships" r:embed="rId5" cstate="print">
          <a:grayscl/>
          <a:extLst>
            <a:ext uri="{28A0092B-C50C-407E-A947-70E740481C1C}">
              <a14:useLocalDpi xmlns:a14="http://schemas.microsoft.com/office/drawing/2010/main" val="0"/>
            </a:ext>
          </a:extLst>
        </a:blip>
        <a:stretch>
          <a:fillRect/>
        </a:stretch>
      </xdr:blipFill>
      <xdr:spPr>
        <a:xfrm>
          <a:off x="8091677" y="4176887"/>
          <a:ext cx="452384" cy="455592"/>
        </a:xfrm>
        <a:prstGeom prst="rect">
          <a:avLst/>
        </a:prstGeom>
      </xdr:spPr>
    </xdr:pic>
    <xdr:clientData/>
  </xdr:twoCellAnchor>
  <xdr:twoCellAnchor>
    <xdr:from>
      <xdr:col>8</xdr:col>
      <xdr:colOff>3179231</xdr:colOff>
      <xdr:row>27</xdr:row>
      <xdr:rowOff>138991</xdr:rowOff>
    </xdr:from>
    <xdr:to>
      <xdr:col>8</xdr:col>
      <xdr:colOff>3778953</xdr:colOff>
      <xdr:row>29</xdr:row>
      <xdr:rowOff>60674</xdr:rowOff>
    </xdr:to>
    <xdr:sp macro="" textlink="">
      <xdr:nvSpPr>
        <xdr:cNvPr id="23" name="TextBox 22">
          <a:extLst>
            <a:ext uri="{FF2B5EF4-FFF2-40B4-BE49-F238E27FC236}">
              <a16:creationId xmlns:a16="http://schemas.microsoft.com/office/drawing/2014/main" id="{00000000-0008-0000-0000-000017000000}"/>
            </a:ext>
          </a:extLst>
        </xdr:cNvPr>
        <xdr:cNvSpPr txBox="1"/>
      </xdr:nvSpPr>
      <xdr:spPr>
        <a:xfrm>
          <a:off x="8033453" y="4661602"/>
          <a:ext cx="599722" cy="24623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b="1"/>
            <a:t>Report</a:t>
          </a:r>
        </a:p>
      </xdr:txBody>
    </xdr:sp>
    <xdr:clientData/>
  </xdr:twoCellAnchor>
  <xdr:twoCellAnchor editAs="oneCell">
    <xdr:from>
      <xdr:col>8</xdr:col>
      <xdr:colOff>2271886</xdr:colOff>
      <xdr:row>24</xdr:row>
      <xdr:rowOff>141813</xdr:rowOff>
    </xdr:from>
    <xdr:to>
      <xdr:col>8</xdr:col>
      <xdr:colOff>2729541</xdr:colOff>
      <xdr:row>27</xdr:row>
      <xdr:rowOff>118985</xdr:rowOff>
    </xdr:to>
    <xdr:pic>
      <xdr:nvPicPr>
        <xdr:cNvPr id="24" name="Picture 23">
          <a:hlinkClick xmlns:r="http://schemas.openxmlformats.org/officeDocument/2006/relationships" r:id="rId6"/>
          <a:extLst>
            <a:ext uri="{FF2B5EF4-FFF2-40B4-BE49-F238E27FC236}">
              <a16:creationId xmlns:a16="http://schemas.microsoft.com/office/drawing/2014/main" id="{00000000-0008-0000-0000-000018000000}"/>
            </a:ext>
          </a:extLst>
        </xdr:cNvPr>
        <xdr:cNvPicPr>
          <a:picLocks noChangeAspect="1"/>
        </xdr:cNvPicPr>
      </xdr:nvPicPr>
      <xdr:blipFill>
        <a:blip xmlns:r="http://schemas.openxmlformats.org/officeDocument/2006/relationships" r:embed="rId7" cstate="print">
          <a:grayscl/>
          <a:extLst>
            <a:ext uri="{28A0092B-C50C-407E-A947-70E740481C1C}">
              <a14:useLocalDpi xmlns:a14="http://schemas.microsoft.com/office/drawing/2010/main" val="0"/>
            </a:ext>
          </a:extLst>
        </a:blip>
        <a:stretch>
          <a:fillRect/>
        </a:stretch>
      </xdr:blipFill>
      <xdr:spPr>
        <a:xfrm>
          <a:off x="7126108" y="4177591"/>
          <a:ext cx="457655" cy="464005"/>
        </a:xfrm>
        <a:prstGeom prst="rect">
          <a:avLst/>
        </a:prstGeom>
      </xdr:spPr>
    </xdr:pic>
    <xdr:clientData/>
  </xdr:twoCellAnchor>
  <xdr:twoCellAnchor>
    <xdr:from>
      <xdr:col>8</xdr:col>
      <xdr:colOff>2188619</xdr:colOff>
      <xdr:row>27</xdr:row>
      <xdr:rowOff>136167</xdr:rowOff>
    </xdr:from>
    <xdr:to>
      <xdr:col>8</xdr:col>
      <xdr:colOff>2788341</xdr:colOff>
      <xdr:row>29</xdr:row>
      <xdr:rowOff>57850</xdr:rowOff>
    </xdr:to>
    <xdr:sp macro="" textlink="">
      <xdr:nvSpPr>
        <xdr:cNvPr id="25" name="TextBox 24">
          <a:extLst>
            <a:ext uri="{FF2B5EF4-FFF2-40B4-BE49-F238E27FC236}">
              <a16:creationId xmlns:a16="http://schemas.microsoft.com/office/drawing/2014/main" id="{00000000-0008-0000-0000-000019000000}"/>
            </a:ext>
          </a:extLst>
        </xdr:cNvPr>
        <xdr:cNvSpPr txBox="1"/>
      </xdr:nvSpPr>
      <xdr:spPr>
        <a:xfrm>
          <a:off x="7042841" y="4658778"/>
          <a:ext cx="599722" cy="24623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b="1"/>
            <a:t>Survey</a:t>
          </a:r>
        </a:p>
      </xdr:txBody>
    </xdr:sp>
    <xdr:clientData/>
  </xdr:twoCellAnchor>
  <xdr:twoCellAnchor>
    <xdr:from>
      <xdr:col>8</xdr:col>
      <xdr:colOff>1140176</xdr:colOff>
      <xdr:row>27</xdr:row>
      <xdr:rowOff>155926</xdr:rowOff>
    </xdr:from>
    <xdr:to>
      <xdr:col>8</xdr:col>
      <xdr:colOff>1848554</xdr:colOff>
      <xdr:row>29</xdr:row>
      <xdr:rowOff>53613</xdr:rowOff>
    </xdr:to>
    <xdr:sp macro="" textlink="">
      <xdr:nvSpPr>
        <xdr:cNvPr id="26" name="TextBox 25">
          <a:extLst>
            <a:ext uri="{FF2B5EF4-FFF2-40B4-BE49-F238E27FC236}">
              <a16:creationId xmlns:a16="http://schemas.microsoft.com/office/drawing/2014/main" id="{00000000-0008-0000-0000-00001A000000}"/>
            </a:ext>
          </a:extLst>
        </xdr:cNvPr>
        <xdr:cNvSpPr txBox="1"/>
      </xdr:nvSpPr>
      <xdr:spPr>
        <a:xfrm>
          <a:off x="5994398" y="4678537"/>
          <a:ext cx="708378" cy="22224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b="1"/>
            <a:t>How</a:t>
          </a:r>
          <a:r>
            <a:rPr lang="en-AU" sz="1100" b="1" baseline="0"/>
            <a:t> to?</a:t>
          </a:r>
          <a:endParaRPr lang="en-AU" sz="1100" b="1"/>
        </a:p>
      </xdr:txBody>
    </xdr:sp>
    <xdr:clientData/>
  </xdr:twoCellAnchor>
  <xdr:twoCellAnchor editAs="oneCell">
    <xdr:from>
      <xdr:col>8</xdr:col>
      <xdr:colOff>1248834</xdr:colOff>
      <xdr:row>24</xdr:row>
      <xdr:rowOff>144636</xdr:rowOff>
    </xdr:from>
    <xdr:to>
      <xdr:col>8</xdr:col>
      <xdr:colOff>1739734</xdr:colOff>
      <xdr:row>27</xdr:row>
      <xdr:rowOff>148703</xdr:rowOff>
    </xdr:to>
    <xdr:pic>
      <xdr:nvPicPr>
        <xdr:cNvPr id="27" name="Picture 26">
          <a:hlinkClick xmlns:r="http://schemas.openxmlformats.org/officeDocument/2006/relationships" r:id="rId8"/>
          <a:extLst>
            <a:ext uri="{FF2B5EF4-FFF2-40B4-BE49-F238E27FC236}">
              <a16:creationId xmlns:a16="http://schemas.microsoft.com/office/drawing/2014/main" id="{00000000-0008-0000-0000-00001B000000}"/>
            </a:ext>
          </a:extLst>
        </xdr:cNvPr>
        <xdr:cNvPicPr>
          <a:picLocks noChangeAspect="1"/>
        </xdr:cNvPicPr>
      </xdr:nvPicPr>
      <xdr:blipFill>
        <a:blip xmlns:r="http://schemas.openxmlformats.org/officeDocument/2006/relationships" r:embed="rId9" cstate="print">
          <a:grayscl/>
          <a:extLst>
            <a:ext uri="{28A0092B-C50C-407E-A947-70E740481C1C}">
              <a14:useLocalDpi xmlns:a14="http://schemas.microsoft.com/office/drawing/2010/main" val="0"/>
            </a:ext>
          </a:extLst>
        </a:blip>
        <a:stretch>
          <a:fillRect/>
        </a:stretch>
      </xdr:blipFill>
      <xdr:spPr>
        <a:xfrm>
          <a:off x="6103056" y="4180414"/>
          <a:ext cx="490900" cy="490900"/>
        </a:xfrm>
        <a:prstGeom prst="rect">
          <a:avLst/>
        </a:prstGeom>
      </xdr:spPr>
    </xdr:pic>
    <xdr:clientData/>
  </xdr:twoCellAnchor>
  <xdr:twoCellAnchor editAs="oneCell">
    <xdr:from>
      <xdr:col>8</xdr:col>
      <xdr:colOff>4134555</xdr:colOff>
      <xdr:row>24</xdr:row>
      <xdr:rowOff>71083</xdr:rowOff>
    </xdr:from>
    <xdr:to>
      <xdr:col>9</xdr:col>
      <xdr:colOff>66404</xdr:colOff>
      <xdr:row>28</xdr:row>
      <xdr:rowOff>5331</xdr:rowOff>
    </xdr:to>
    <xdr:pic>
      <xdr:nvPicPr>
        <xdr:cNvPr id="28" name="Picture 27">
          <a:hlinkClick xmlns:r="http://schemas.openxmlformats.org/officeDocument/2006/relationships" r:id="rId10"/>
          <a:extLst>
            <a:ext uri="{FF2B5EF4-FFF2-40B4-BE49-F238E27FC236}">
              <a16:creationId xmlns:a16="http://schemas.microsoft.com/office/drawing/2014/main" id="{00000000-0008-0000-0000-00001C000000}"/>
            </a:ext>
          </a:extLst>
        </xdr:cNvPr>
        <xdr:cNvPicPr>
          <a:picLocks noChangeAspect="1"/>
        </xdr:cNvPicPr>
      </xdr:nvPicPr>
      <xdr:blipFill>
        <a:blip xmlns:r="http://schemas.openxmlformats.org/officeDocument/2006/relationships" r:embed="rId11" cstate="print">
          <a:grayscl/>
          <a:extLst>
            <a:ext uri="{28A0092B-C50C-407E-A947-70E740481C1C}">
              <a14:useLocalDpi xmlns:a14="http://schemas.microsoft.com/office/drawing/2010/main" val="0"/>
            </a:ext>
          </a:extLst>
        </a:blip>
        <a:stretch>
          <a:fillRect/>
        </a:stretch>
      </xdr:blipFill>
      <xdr:spPr>
        <a:xfrm>
          <a:off x="8988777" y="4106861"/>
          <a:ext cx="623794" cy="583359"/>
        </a:xfrm>
        <a:prstGeom prst="rect">
          <a:avLst/>
        </a:prstGeom>
      </xdr:spPr>
    </xdr:pic>
    <xdr:clientData/>
  </xdr:twoCellAnchor>
  <xdr:twoCellAnchor>
    <xdr:from>
      <xdr:col>8</xdr:col>
      <xdr:colOff>4150073</xdr:colOff>
      <xdr:row>27</xdr:row>
      <xdr:rowOff>148866</xdr:rowOff>
    </xdr:from>
    <xdr:to>
      <xdr:col>9</xdr:col>
      <xdr:colOff>303386</xdr:colOff>
      <xdr:row>29</xdr:row>
      <xdr:rowOff>8457</xdr:rowOff>
    </xdr:to>
    <xdr:sp macro="" textlink="">
      <xdr:nvSpPr>
        <xdr:cNvPr id="30" name="TextBox 29">
          <a:extLst>
            <a:ext uri="{FF2B5EF4-FFF2-40B4-BE49-F238E27FC236}">
              <a16:creationId xmlns:a16="http://schemas.microsoft.com/office/drawing/2014/main" id="{00000000-0008-0000-0000-00001E000000}"/>
            </a:ext>
          </a:extLst>
        </xdr:cNvPr>
        <xdr:cNvSpPr txBox="1"/>
      </xdr:nvSpPr>
      <xdr:spPr>
        <a:xfrm>
          <a:off x="9004295" y="4671477"/>
          <a:ext cx="845258" cy="18414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b="1"/>
            <a:t>Contact</a:t>
          </a:r>
        </a:p>
      </xdr:txBody>
    </xdr:sp>
    <xdr:clientData/>
  </xdr:twoCellAnchor>
  <xdr:twoCellAnchor editAs="oneCell">
    <xdr:from>
      <xdr:col>8</xdr:col>
      <xdr:colOff>21739</xdr:colOff>
      <xdr:row>0</xdr:row>
      <xdr:rowOff>63500</xdr:rowOff>
    </xdr:from>
    <xdr:to>
      <xdr:col>9</xdr:col>
      <xdr:colOff>12702</xdr:colOff>
      <xdr:row>22</xdr:row>
      <xdr:rowOff>109154</xdr:rowOff>
    </xdr:to>
    <xdr:pic>
      <xdr:nvPicPr>
        <xdr:cNvPr id="4" name="Picture 3">
          <a:extLst>
            <a:ext uri="{FF2B5EF4-FFF2-40B4-BE49-F238E27FC236}">
              <a16:creationId xmlns:a16="http://schemas.microsoft.com/office/drawing/2014/main" id="{11E6216F-8959-4B29-9A75-AB3A09A2A973}"/>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4875961" y="63500"/>
          <a:ext cx="4682908" cy="3756876"/>
        </a:xfrm>
        <a:prstGeom prst="rect">
          <a:avLst/>
        </a:prstGeom>
      </xdr:spPr>
    </xdr:pic>
    <xdr:clientData/>
  </xdr:twoCellAnchor>
  <xdr:twoCellAnchor editAs="oneCell">
    <xdr:from>
      <xdr:col>10</xdr:col>
      <xdr:colOff>282226</xdr:colOff>
      <xdr:row>0</xdr:row>
      <xdr:rowOff>84671</xdr:rowOff>
    </xdr:from>
    <xdr:to>
      <xdr:col>13</xdr:col>
      <xdr:colOff>388054</xdr:colOff>
      <xdr:row>5</xdr:row>
      <xdr:rowOff>88919</xdr:rowOff>
    </xdr:to>
    <xdr:pic>
      <xdr:nvPicPr>
        <xdr:cNvPr id="6" name="Picture 5">
          <a:hlinkClick xmlns:r="http://schemas.openxmlformats.org/officeDocument/2006/relationships" r:id="rId13"/>
          <a:extLst>
            <a:ext uri="{FF2B5EF4-FFF2-40B4-BE49-F238E27FC236}">
              <a16:creationId xmlns:a16="http://schemas.microsoft.com/office/drawing/2014/main" id="{DC881753-90EF-488F-9486-EB335A100F33}"/>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10435170" y="84671"/>
          <a:ext cx="1926162" cy="85091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222250</xdr:colOff>
      <xdr:row>1</xdr:row>
      <xdr:rowOff>12700</xdr:rowOff>
    </xdr:from>
    <xdr:to>
      <xdr:col>1</xdr:col>
      <xdr:colOff>78317</xdr:colOff>
      <xdr:row>3</xdr:row>
      <xdr:rowOff>154517</xdr:rowOff>
    </xdr:to>
    <xdr:pic>
      <xdr:nvPicPr>
        <xdr:cNvPr id="3" name="Picture 2">
          <a:hlinkClick xmlns:r="http://schemas.openxmlformats.org/officeDocument/2006/relationships" r:id="rId1"/>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cstate="print">
          <a:grayscl/>
          <a:extLst>
            <a:ext uri="{28A0092B-C50C-407E-A947-70E740481C1C}">
              <a14:useLocalDpi xmlns:a14="http://schemas.microsoft.com/office/drawing/2010/main" val="0"/>
            </a:ext>
          </a:extLst>
        </a:blip>
        <a:stretch>
          <a:fillRect/>
        </a:stretch>
      </xdr:blipFill>
      <xdr:spPr>
        <a:xfrm>
          <a:off x="222250" y="171450"/>
          <a:ext cx="465667" cy="465667"/>
        </a:xfrm>
        <a:prstGeom prst="rect">
          <a:avLst/>
        </a:prstGeom>
      </xdr:spPr>
    </xdr:pic>
    <xdr:clientData/>
  </xdr:twoCellAnchor>
  <xdr:twoCellAnchor editAs="oneCell">
    <xdr:from>
      <xdr:col>0</xdr:col>
      <xdr:colOff>191217</xdr:colOff>
      <xdr:row>5</xdr:row>
      <xdr:rowOff>12700</xdr:rowOff>
    </xdr:from>
    <xdr:to>
      <xdr:col>1</xdr:col>
      <xdr:colOff>39272</xdr:colOff>
      <xdr:row>7</xdr:row>
      <xdr:rowOff>146505</xdr:rowOff>
    </xdr:to>
    <xdr:pic>
      <xdr:nvPicPr>
        <xdr:cNvPr id="51" name="Picture 50">
          <a:hlinkClick xmlns:r="http://schemas.openxmlformats.org/officeDocument/2006/relationships" r:id="rId3"/>
          <a:extLst>
            <a:ext uri="{FF2B5EF4-FFF2-40B4-BE49-F238E27FC236}">
              <a16:creationId xmlns:a16="http://schemas.microsoft.com/office/drawing/2014/main" id="{D1A84C63-55F8-43CD-928A-BF51BE7A1E0B}"/>
            </a:ext>
          </a:extLst>
        </xdr:cNvPr>
        <xdr:cNvPicPr>
          <a:picLocks noChangeAspect="1"/>
        </xdr:cNvPicPr>
      </xdr:nvPicPr>
      <xdr:blipFill>
        <a:blip xmlns:r="http://schemas.openxmlformats.org/officeDocument/2006/relationships" r:embed="rId4" cstate="print">
          <a:grayscl/>
          <a:extLst>
            <a:ext uri="{28A0092B-C50C-407E-A947-70E740481C1C}">
              <a14:useLocalDpi xmlns:a14="http://schemas.microsoft.com/office/drawing/2010/main" val="0"/>
            </a:ext>
          </a:extLst>
        </a:blip>
        <a:stretch>
          <a:fillRect/>
        </a:stretch>
      </xdr:blipFill>
      <xdr:spPr>
        <a:xfrm>
          <a:off x="191217" y="920750"/>
          <a:ext cx="457655" cy="464005"/>
        </a:xfrm>
        <a:prstGeom prst="rect">
          <a:avLst/>
        </a:prstGeom>
      </xdr:spPr>
    </xdr:pic>
    <xdr:clientData/>
  </xdr:twoCellAnchor>
  <xdr:twoCellAnchor editAs="oneCell">
    <xdr:from>
      <xdr:col>4</xdr:col>
      <xdr:colOff>234950</xdr:colOff>
      <xdr:row>1</xdr:row>
      <xdr:rowOff>120932</xdr:rowOff>
    </xdr:from>
    <xdr:to>
      <xdr:col>14</xdr:col>
      <xdr:colOff>275943</xdr:colOff>
      <xdr:row>16</xdr:row>
      <xdr:rowOff>39688</xdr:rowOff>
    </xdr:to>
    <xdr:pic>
      <xdr:nvPicPr>
        <xdr:cNvPr id="55" name="Content Placeholder 4">
          <a:extLst>
            <a:ext uri="{FF2B5EF4-FFF2-40B4-BE49-F238E27FC236}">
              <a16:creationId xmlns:a16="http://schemas.microsoft.com/office/drawing/2014/main" id="{C12A88C0-A1B3-4FEB-A4FA-190CB922F46E}"/>
            </a:ext>
          </a:extLst>
        </xdr:cNvPr>
        <xdr:cNvPicPr>
          <a:picLocks noGrp="1"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5340350" y="279682"/>
          <a:ext cx="6136993" cy="2985806"/>
        </a:xfrm>
        <a:prstGeom prst="rect">
          <a:avLst/>
        </a:prstGeom>
      </xdr:spPr>
    </xdr:pic>
    <xdr:clientData/>
  </xdr:twoCellAnchor>
  <xdr:twoCellAnchor editAs="oneCell">
    <xdr:from>
      <xdr:col>11</xdr:col>
      <xdr:colOff>400050</xdr:colOff>
      <xdr:row>16</xdr:row>
      <xdr:rowOff>38100</xdr:rowOff>
    </xdr:from>
    <xdr:to>
      <xdr:col>14</xdr:col>
      <xdr:colOff>24692</xdr:colOff>
      <xdr:row>20</xdr:row>
      <xdr:rowOff>45183</xdr:rowOff>
    </xdr:to>
    <xdr:pic>
      <xdr:nvPicPr>
        <xdr:cNvPr id="56" name="Picture 55">
          <a:hlinkClick xmlns:r="http://schemas.openxmlformats.org/officeDocument/2006/relationships" r:id="rId6"/>
          <a:extLst>
            <a:ext uri="{FF2B5EF4-FFF2-40B4-BE49-F238E27FC236}">
              <a16:creationId xmlns:a16="http://schemas.microsoft.com/office/drawing/2014/main" id="{F1A7A783-1690-44D7-87EC-E2FA4A026B02}"/>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9772650" y="3295650"/>
          <a:ext cx="1453442" cy="64208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155223</xdr:colOff>
      <xdr:row>0</xdr:row>
      <xdr:rowOff>56448</xdr:rowOff>
    </xdr:from>
    <xdr:to>
      <xdr:col>0</xdr:col>
      <xdr:colOff>620890</xdr:colOff>
      <xdr:row>0</xdr:row>
      <xdr:rowOff>522115</xdr:rowOff>
    </xdr:to>
    <xdr:pic>
      <xdr:nvPicPr>
        <xdr:cNvPr id="2" name="Picture 1">
          <a:hlinkClick xmlns:r="http://schemas.openxmlformats.org/officeDocument/2006/relationships" r:id="rId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2" cstate="print">
          <a:grayscl/>
          <a:extLst>
            <a:ext uri="{28A0092B-C50C-407E-A947-70E740481C1C}">
              <a14:useLocalDpi xmlns:a14="http://schemas.microsoft.com/office/drawing/2010/main" val="0"/>
            </a:ext>
          </a:extLst>
        </a:blip>
        <a:stretch>
          <a:fillRect/>
        </a:stretch>
      </xdr:blipFill>
      <xdr:spPr>
        <a:xfrm>
          <a:off x="155223" y="56448"/>
          <a:ext cx="465667" cy="46566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9</xdr:col>
      <xdr:colOff>553156</xdr:colOff>
      <xdr:row>59</xdr:row>
      <xdr:rowOff>21167</xdr:rowOff>
    </xdr:from>
    <xdr:to>
      <xdr:col>11</xdr:col>
      <xdr:colOff>214489</xdr:colOff>
      <xdr:row>62</xdr:row>
      <xdr:rowOff>28223</xdr:rowOff>
    </xdr:to>
    <xdr:sp macro="" textlink="">
      <xdr:nvSpPr>
        <xdr:cNvPr id="30" name="TextBox 29">
          <a:extLst>
            <a:ext uri="{FF2B5EF4-FFF2-40B4-BE49-F238E27FC236}">
              <a16:creationId xmlns:a16="http://schemas.microsoft.com/office/drawing/2014/main" id="{00000000-0008-0000-0300-00001E000000}"/>
            </a:ext>
          </a:extLst>
        </xdr:cNvPr>
        <xdr:cNvSpPr txBox="1"/>
      </xdr:nvSpPr>
      <xdr:spPr>
        <a:xfrm>
          <a:off x="6127045" y="12234334"/>
          <a:ext cx="874888" cy="49388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AU" sz="800"/>
            <a:t>Very</a:t>
          </a:r>
        </a:p>
        <a:p>
          <a:pPr algn="ctr"/>
          <a:r>
            <a:rPr lang="en-AU" sz="800"/>
            <a:t>Confident</a:t>
          </a:r>
        </a:p>
      </xdr:txBody>
    </xdr:sp>
    <xdr:clientData/>
  </xdr:twoCellAnchor>
  <xdr:twoCellAnchor>
    <xdr:from>
      <xdr:col>9</xdr:col>
      <xdr:colOff>395112</xdr:colOff>
      <xdr:row>62</xdr:row>
      <xdr:rowOff>25405</xdr:rowOff>
    </xdr:from>
    <xdr:to>
      <xdr:col>11</xdr:col>
      <xdr:colOff>56445</xdr:colOff>
      <xdr:row>63</xdr:row>
      <xdr:rowOff>88904</xdr:rowOff>
    </xdr:to>
    <xdr:sp macro="" textlink="">
      <xdr:nvSpPr>
        <xdr:cNvPr id="31" name="TextBox 30">
          <a:extLst>
            <a:ext uri="{FF2B5EF4-FFF2-40B4-BE49-F238E27FC236}">
              <a16:creationId xmlns:a16="http://schemas.microsoft.com/office/drawing/2014/main" id="{00000000-0008-0000-0300-00001F000000}"/>
            </a:ext>
          </a:extLst>
        </xdr:cNvPr>
        <xdr:cNvSpPr txBox="1"/>
      </xdr:nvSpPr>
      <xdr:spPr>
        <a:xfrm>
          <a:off x="5969001" y="12725405"/>
          <a:ext cx="874888" cy="22577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r>
            <a:rPr lang="en-AU" sz="800"/>
            <a:t>Confident</a:t>
          </a:r>
        </a:p>
      </xdr:txBody>
    </xdr:sp>
    <xdr:clientData/>
  </xdr:twoCellAnchor>
  <xdr:twoCellAnchor>
    <xdr:from>
      <xdr:col>9</xdr:col>
      <xdr:colOff>543276</xdr:colOff>
      <xdr:row>64</xdr:row>
      <xdr:rowOff>46569</xdr:rowOff>
    </xdr:from>
    <xdr:to>
      <xdr:col>11</xdr:col>
      <xdr:colOff>204609</xdr:colOff>
      <xdr:row>67</xdr:row>
      <xdr:rowOff>53625</xdr:rowOff>
    </xdr:to>
    <xdr:sp macro="" textlink="">
      <xdr:nvSpPr>
        <xdr:cNvPr id="32" name="TextBox 31">
          <a:extLst>
            <a:ext uri="{FF2B5EF4-FFF2-40B4-BE49-F238E27FC236}">
              <a16:creationId xmlns:a16="http://schemas.microsoft.com/office/drawing/2014/main" id="{00000000-0008-0000-0300-000020000000}"/>
            </a:ext>
          </a:extLst>
        </xdr:cNvPr>
        <xdr:cNvSpPr txBox="1"/>
      </xdr:nvSpPr>
      <xdr:spPr>
        <a:xfrm>
          <a:off x="6117165" y="13071125"/>
          <a:ext cx="874888" cy="49388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AU" sz="800"/>
            <a:t>Slightly</a:t>
          </a:r>
        </a:p>
        <a:p>
          <a:pPr algn="ctr"/>
          <a:r>
            <a:rPr lang="en-AU" sz="800"/>
            <a:t>Confident</a:t>
          </a:r>
        </a:p>
      </xdr:txBody>
    </xdr:sp>
    <xdr:clientData/>
  </xdr:twoCellAnchor>
  <xdr:twoCellAnchor>
    <xdr:from>
      <xdr:col>9</xdr:col>
      <xdr:colOff>526340</xdr:colOff>
      <xdr:row>66</xdr:row>
      <xdr:rowOff>156639</xdr:rowOff>
    </xdr:from>
    <xdr:to>
      <xdr:col>11</xdr:col>
      <xdr:colOff>187673</xdr:colOff>
      <xdr:row>70</xdr:row>
      <xdr:rowOff>1417</xdr:rowOff>
    </xdr:to>
    <xdr:sp macro="" textlink="">
      <xdr:nvSpPr>
        <xdr:cNvPr id="33" name="TextBox 32">
          <a:extLst>
            <a:ext uri="{FF2B5EF4-FFF2-40B4-BE49-F238E27FC236}">
              <a16:creationId xmlns:a16="http://schemas.microsoft.com/office/drawing/2014/main" id="{00000000-0008-0000-0300-000021000000}"/>
            </a:ext>
          </a:extLst>
        </xdr:cNvPr>
        <xdr:cNvSpPr txBox="1"/>
      </xdr:nvSpPr>
      <xdr:spPr>
        <a:xfrm>
          <a:off x="6100229" y="13505750"/>
          <a:ext cx="874888" cy="49388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AU" sz="800"/>
            <a:t>Not</a:t>
          </a:r>
        </a:p>
        <a:p>
          <a:pPr algn="ctr"/>
          <a:r>
            <a:rPr lang="en-AU" sz="800"/>
            <a:t>Confident</a:t>
          </a:r>
        </a:p>
      </xdr:txBody>
    </xdr:sp>
    <xdr:clientData/>
  </xdr:twoCellAnchor>
  <xdr:twoCellAnchor>
    <xdr:from>
      <xdr:col>7</xdr:col>
      <xdr:colOff>554573</xdr:colOff>
      <xdr:row>20</xdr:row>
      <xdr:rowOff>159452</xdr:rowOff>
    </xdr:from>
    <xdr:to>
      <xdr:col>9</xdr:col>
      <xdr:colOff>215905</xdr:colOff>
      <xdr:row>24</xdr:row>
      <xdr:rowOff>4230</xdr:rowOff>
    </xdr:to>
    <xdr:sp macro="" textlink="">
      <xdr:nvSpPr>
        <xdr:cNvPr id="22" name="TextBox 21">
          <a:extLst>
            <a:ext uri="{FF2B5EF4-FFF2-40B4-BE49-F238E27FC236}">
              <a16:creationId xmlns:a16="http://schemas.microsoft.com/office/drawing/2014/main" id="{00000000-0008-0000-0300-000016000000}"/>
            </a:ext>
          </a:extLst>
        </xdr:cNvPr>
        <xdr:cNvSpPr txBox="1"/>
      </xdr:nvSpPr>
      <xdr:spPr>
        <a:xfrm>
          <a:off x="4914906" y="6043785"/>
          <a:ext cx="874888" cy="49388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AU" sz="800"/>
            <a:t>Very</a:t>
          </a:r>
        </a:p>
        <a:p>
          <a:pPr algn="ctr"/>
          <a:r>
            <a:rPr lang="en-AU" sz="800"/>
            <a:t>Confident</a:t>
          </a:r>
        </a:p>
      </xdr:txBody>
    </xdr:sp>
    <xdr:clientData/>
  </xdr:twoCellAnchor>
  <xdr:twoCellAnchor>
    <xdr:from>
      <xdr:col>7</xdr:col>
      <xdr:colOff>396529</xdr:colOff>
      <xdr:row>24</xdr:row>
      <xdr:rowOff>1412</xdr:rowOff>
    </xdr:from>
    <xdr:to>
      <xdr:col>9</xdr:col>
      <xdr:colOff>57861</xdr:colOff>
      <xdr:row>25</xdr:row>
      <xdr:rowOff>64911</xdr:rowOff>
    </xdr:to>
    <xdr:sp macro="" textlink="">
      <xdr:nvSpPr>
        <xdr:cNvPr id="23" name="TextBox 22">
          <a:extLst>
            <a:ext uri="{FF2B5EF4-FFF2-40B4-BE49-F238E27FC236}">
              <a16:creationId xmlns:a16="http://schemas.microsoft.com/office/drawing/2014/main" id="{00000000-0008-0000-0300-000017000000}"/>
            </a:ext>
          </a:extLst>
        </xdr:cNvPr>
        <xdr:cNvSpPr txBox="1"/>
      </xdr:nvSpPr>
      <xdr:spPr>
        <a:xfrm>
          <a:off x="4756862" y="6534856"/>
          <a:ext cx="874888" cy="22577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r>
            <a:rPr lang="en-AU" sz="800"/>
            <a:t>Confident</a:t>
          </a:r>
        </a:p>
      </xdr:txBody>
    </xdr:sp>
    <xdr:clientData/>
  </xdr:twoCellAnchor>
  <xdr:twoCellAnchor>
    <xdr:from>
      <xdr:col>7</xdr:col>
      <xdr:colOff>544693</xdr:colOff>
      <xdr:row>26</xdr:row>
      <xdr:rowOff>22576</xdr:rowOff>
    </xdr:from>
    <xdr:to>
      <xdr:col>9</xdr:col>
      <xdr:colOff>206025</xdr:colOff>
      <xdr:row>29</xdr:row>
      <xdr:rowOff>29632</xdr:rowOff>
    </xdr:to>
    <xdr:sp macro="" textlink="">
      <xdr:nvSpPr>
        <xdr:cNvPr id="24" name="TextBox 23">
          <a:extLst>
            <a:ext uri="{FF2B5EF4-FFF2-40B4-BE49-F238E27FC236}">
              <a16:creationId xmlns:a16="http://schemas.microsoft.com/office/drawing/2014/main" id="{00000000-0008-0000-0300-000018000000}"/>
            </a:ext>
          </a:extLst>
        </xdr:cNvPr>
        <xdr:cNvSpPr txBox="1"/>
      </xdr:nvSpPr>
      <xdr:spPr>
        <a:xfrm>
          <a:off x="4905026" y="6880576"/>
          <a:ext cx="874888" cy="49388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AU" sz="800"/>
            <a:t>Slightly</a:t>
          </a:r>
        </a:p>
        <a:p>
          <a:pPr algn="ctr"/>
          <a:r>
            <a:rPr lang="en-AU" sz="800"/>
            <a:t>Confident</a:t>
          </a:r>
        </a:p>
      </xdr:txBody>
    </xdr:sp>
    <xdr:clientData/>
  </xdr:twoCellAnchor>
  <xdr:twoCellAnchor>
    <xdr:from>
      <xdr:col>7</xdr:col>
      <xdr:colOff>527757</xdr:colOff>
      <xdr:row>28</xdr:row>
      <xdr:rowOff>132645</xdr:rowOff>
    </xdr:from>
    <xdr:to>
      <xdr:col>9</xdr:col>
      <xdr:colOff>189089</xdr:colOff>
      <xdr:row>31</xdr:row>
      <xdr:rowOff>139701</xdr:rowOff>
    </xdr:to>
    <xdr:sp macro="" textlink="">
      <xdr:nvSpPr>
        <xdr:cNvPr id="25" name="TextBox 24">
          <a:extLst>
            <a:ext uri="{FF2B5EF4-FFF2-40B4-BE49-F238E27FC236}">
              <a16:creationId xmlns:a16="http://schemas.microsoft.com/office/drawing/2014/main" id="{00000000-0008-0000-0300-000019000000}"/>
            </a:ext>
          </a:extLst>
        </xdr:cNvPr>
        <xdr:cNvSpPr txBox="1"/>
      </xdr:nvSpPr>
      <xdr:spPr>
        <a:xfrm>
          <a:off x="4888090" y="7315201"/>
          <a:ext cx="874888" cy="49388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AU" sz="800"/>
            <a:t>Not</a:t>
          </a:r>
        </a:p>
        <a:p>
          <a:pPr algn="ctr"/>
          <a:r>
            <a:rPr lang="en-AU" sz="800"/>
            <a:t>Confident</a:t>
          </a:r>
        </a:p>
      </xdr:txBody>
    </xdr:sp>
    <xdr:clientData/>
  </xdr:twoCellAnchor>
  <xdr:twoCellAnchor>
    <xdr:from>
      <xdr:col>5</xdr:col>
      <xdr:colOff>91723</xdr:colOff>
      <xdr:row>1</xdr:row>
      <xdr:rowOff>204610</xdr:rowOff>
    </xdr:from>
    <xdr:to>
      <xdr:col>16</xdr:col>
      <xdr:colOff>479778</xdr:colOff>
      <xdr:row>14</xdr:row>
      <xdr:rowOff>211667</xdr:rowOff>
    </xdr:to>
    <xdr:graphicFrame macro="">
      <xdr:nvGraphicFramePr>
        <xdr:cNvPr id="5247" name="Chart 1">
          <a:extLst>
            <a:ext uri="{FF2B5EF4-FFF2-40B4-BE49-F238E27FC236}">
              <a16:creationId xmlns:a16="http://schemas.microsoft.com/office/drawing/2014/main" id="{00000000-0008-0000-0300-00007F1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35288</xdr:colOff>
      <xdr:row>1</xdr:row>
      <xdr:rowOff>162274</xdr:rowOff>
    </xdr:from>
    <xdr:to>
      <xdr:col>5</xdr:col>
      <xdr:colOff>211676</xdr:colOff>
      <xdr:row>3</xdr:row>
      <xdr:rowOff>63496</xdr:rowOff>
    </xdr:to>
    <xdr:sp macro="" textlink="">
      <xdr:nvSpPr>
        <xdr:cNvPr id="3" name="TextBox 2">
          <a:extLst>
            <a:ext uri="{FF2B5EF4-FFF2-40B4-BE49-F238E27FC236}">
              <a16:creationId xmlns:a16="http://schemas.microsoft.com/office/drawing/2014/main" id="{00000000-0008-0000-0300-000003000000}"/>
            </a:ext>
          </a:extLst>
        </xdr:cNvPr>
        <xdr:cNvSpPr txBox="1"/>
      </xdr:nvSpPr>
      <xdr:spPr>
        <a:xfrm>
          <a:off x="2483566" y="479774"/>
          <a:ext cx="874888" cy="49388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AU" sz="1200"/>
            <a:t>Very</a:t>
          </a:r>
        </a:p>
        <a:p>
          <a:pPr algn="ctr"/>
          <a:r>
            <a:rPr lang="en-AU" sz="1200"/>
            <a:t>Confident</a:t>
          </a:r>
        </a:p>
      </xdr:txBody>
    </xdr:sp>
    <xdr:clientData/>
  </xdr:twoCellAnchor>
  <xdr:twoCellAnchor>
    <xdr:from>
      <xdr:col>3</xdr:col>
      <xdr:colOff>11300</xdr:colOff>
      <xdr:row>4</xdr:row>
      <xdr:rowOff>215898</xdr:rowOff>
    </xdr:from>
    <xdr:to>
      <xdr:col>5</xdr:col>
      <xdr:colOff>187688</xdr:colOff>
      <xdr:row>5</xdr:row>
      <xdr:rowOff>95953</xdr:rowOff>
    </xdr:to>
    <xdr:sp macro="" textlink="">
      <xdr:nvSpPr>
        <xdr:cNvPr id="6" name="TextBox 5">
          <a:extLst>
            <a:ext uri="{FF2B5EF4-FFF2-40B4-BE49-F238E27FC236}">
              <a16:creationId xmlns:a16="http://schemas.microsoft.com/office/drawing/2014/main" id="{00000000-0008-0000-0300-000006000000}"/>
            </a:ext>
          </a:extLst>
        </xdr:cNvPr>
        <xdr:cNvSpPr txBox="1"/>
      </xdr:nvSpPr>
      <xdr:spPr>
        <a:xfrm>
          <a:off x="2459578" y="1471787"/>
          <a:ext cx="874888" cy="22577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r>
            <a:rPr lang="en-AU" sz="1200"/>
            <a:t>Confident</a:t>
          </a:r>
        </a:p>
      </xdr:txBody>
    </xdr:sp>
    <xdr:clientData/>
  </xdr:twoCellAnchor>
  <xdr:twoCellAnchor>
    <xdr:from>
      <xdr:col>2</xdr:col>
      <xdr:colOff>413464</xdr:colOff>
      <xdr:row>6</xdr:row>
      <xdr:rowOff>215900</xdr:rowOff>
    </xdr:from>
    <xdr:to>
      <xdr:col>5</xdr:col>
      <xdr:colOff>173574</xdr:colOff>
      <xdr:row>8</xdr:row>
      <xdr:rowOff>18344</xdr:rowOff>
    </xdr:to>
    <xdr:sp macro="" textlink="">
      <xdr:nvSpPr>
        <xdr:cNvPr id="7" name="TextBox 6">
          <a:extLst>
            <a:ext uri="{FF2B5EF4-FFF2-40B4-BE49-F238E27FC236}">
              <a16:creationId xmlns:a16="http://schemas.microsoft.com/office/drawing/2014/main" id="{00000000-0008-0000-0300-000007000000}"/>
            </a:ext>
          </a:extLst>
        </xdr:cNvPr>
        <xdr:cNvSpPr txBox="1"/>
      </xdr:nvSpPr>
      <xdr:spPr>
        <a:xfrm>
          <a:off x="2445464" y="2163233"/>
          <a:ext cx="874888" cy="49388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AU" sz="1200"/>
            <a:t>Slightly</a:t>
          </a:r>
        </a:p>
        <a:p>
          <a:pPr algn="ctr"/>
          <a:r>
            <a:rPr lang="en-AU" sz="1200"/>
            <a:t>Confident</a:t>
          </a:r>
        </a:p>
      </xdr:txBody>
    </xdr:sp>
    <xdr:clientData/>
  </xdr:twoCellAnchor>
  <xdr:twoCellAnchor>
    <xdr:from>
      <xdr:col>3</xdr:col>
      <xdr:colOff>36694</xdr:colOff>
      <xdr:row>9</xdr:row>
      <xdr:rowOff>170739</xdr:rowOff>
    </xdr:from>
    <xdr:to>
      <xdr:col>5</xdr:col>
      <xdr:colOff>213082</xdr:colOff>
      <xdr:row>10</xdr:row>
      <xdr:rowOff>318906</xdr:rowOff>
    </xdr:to>
    <xdr:sp macro="" textlink="">
      <xdr:nvSpPr>
        <xdr:cNvPr id="8" name="TextBox 7">
          <a:extLst>
            <a:ext uri="{FF2B5EF4-FFF2-40B4-BE49-F238E27FC236}">
              <a16:creationId xmlns:a16="http://schemas.microsoft.com/office/drawing/2014/main" id="{00000000-0008-0000-0300-000008000000}"/>
            </a:ext>
          </a:extLst>
        </xdr:cNvPr>
        <xdr:cNvSpPr txBox="1"/>
      </xdr:nvSpPr>
      <xdr:spPr>
        <a:xfrm>
          <a:off x="2484972" y="3155239"/>
          <a:ext cx="874888" cy="49388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AU" sz="1200"/>
            <a:t>Not</a:t>
          </a:r>
        </a:p>
        <a:p>
          <a:pPr algn="ctr"/>
          <a:r>
            <a:rPr lang="en-AU" sz="1200"/>
            <a:t>Confident</a:t>
          </a:r>
        </a:p>
      </xdr:txBody>
    </xdr:sp>
    <xdr:clientData/>
  </xdr:twoCellAnchor>
  <xdr:twoCellAnchor>
    <xdr:from>
      <xdr:col>7</xdr:col>
      <xdr:colOff>310439</xdr:colOff>
      <xdr:row>16</xdr:row>
      <xdr:rowOff>0</xdr:rowOff>
    </xdr:from>
    <xdr:to>
      <xdr:col>14</xdr:col>
      <xdr:colOff>373941</xdr:colOff>
      <xdr:row>17</xdr:row>
      <xdr:rowOff>127008</xdr:rowOff>
    </xdr:to>
    <xdr:sp macro="" textlink="">
      <xdr:nvSpPr>
        <xdr:cNvPr id="11" name="TextBox 10">
          <a:extLst>
            <a:ext uri="{FF2B5EF4-FFF2-40B4-BE49-F238E27FC236}">
              <a16:creationId xmlns:a16="http://schemas.microsoft.com/office/drawing/2014/main" id="{00000000-0008-0000-0300-00000B000000}"/>
            </a:ext>
          </a:extLst>
        </xdr:cNvPr>
        <xdr:cNvSpPr txBox="1"/>
      </xdr:nvSpPr>
      <xdr:spPr>
        <a:xfrm>
          <a:off x="4670772" y="5122333"/>
          <a:ext cx="4310947" cy="402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600" b="1">
              <a:solidFill>
                <a:schemeClr val="bg1">
                  <a:lumMod val="50000"/>
                </a:schemeClr>
              </a:solidFill>
            </a:rPr>
            <a:t>Confidence in</a:t>
          </a:r>
          <a:r>
            <a:rPr lang="en-AU" sz="1600" b="1" baseline="0">
              <a:solidFill>
                <a:schemeClr val="bg1">
                  <a:lumMod val="50000"/>
                </a:schemeClr>
              </a:solidFill>
            </a:rPr>
            <a:t> </a:t>
          </a:r>
          <a:r>
            <a:rPr lang="en-AU" sz="1600" b="1">
              <a:solidFill>
                <a:schemeClr val="bg1">
                  <a:lumMod val="50000"/>
                </a:schemeClr>
              </a:solidFill>
            </a:rPr>
            <a:t>Strategy</a:t>
          </a:r>
          <a:r>
            <a:rPr lang="en-AU" sz="1600" b="1" baseline="0">
              <a:solidFill>
                <a:schemeClr val="bg1">
                  <a:lumMod val="50000"/>
                </a:schemeClr>
              </a:solidFill>
            </a:rPr>
            <a:t> Execution by element</a:t>
          </a:r>
          <a:endParaRPr lang="en-AU" sz="1600" b="1">
            <a:solidFill>
              <a:schemeClr val="bg1">
                <a:lumMod val="50000"/>
              </a:schemeClr>
            </a:solidFill>
          </a:endParaRPr>
        </a:p>
      </xdr:txBody>
    </xdr:sp>
    <xdr:clientData/>
  </xdr:twoCellAnchor>
  <xdr:twoCellAnchor>
    <xdr:from>
      <xdr:col>1</xdr:col>
      <xdr:colOff>98777</xdr:colOff>
      <xdr:row>21</xdr:row>
      <xdr:rowOff>70563</xdr:rowOff>
    </xdr:from>
    <xdr:to>
      <xdr:col>8</xdr:col>
      <xdr:colOff>21164</xdr:colOff>
      <xdr:row>36</xdr:row>
      <xdr:rowOff>14120</xdr:rowOff>
    </xdr:to>
    <xdr:graphicFrame macro="">
      <xdr:nvGraphicFramePr>
        <xdr:cNvPr id="12" name="Chart 11">
          <a:extLst>
            <a:ext uri="{FF2B5EF4-FFF2-40B4-BE49-F238E27FC236}">
              <a16:creationId xmlns:a16="http://schemas.microsoft.com/office/drawing/2014/main" id="{00000000-0008-0000-03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1248833</xdr:colOff>
      <xdr:row>20</xdr:row>
      <xdr:rowOff>14111</xdr:rowOff>
    </xdr:from>
    <xdr:to>
      <xdr:col>6</xdr:col>
      <xdr:colOff>141111</xdr:colOff>
      <xdr:row>22</xdr:row>
      <xdr:rowOff>98785</xdr:rowOff>
    </xdr:to>
    <xdr:sp macro="" textlink="">
      <xdr:nvSpPr>
        <xdr:cNvPr id="13" name="TextBox 12">
          <a:extLst>
            <a:ext uri="{FF2B5EF4-FFF2-40B4-BE49-F238E27FC236}">
              <a16:creationId xmlns:a16="http://schemas.microsoft.com/office/drawing/2014/main" id="{00000000-0008-0000-0300-00000D000000}"/>
            </a:ext>
          </a:extLst>
        </xdr:cNvPr>
        <xdr:cNvSpPr txBox="1"/>
      </xdr:nvSpPr>
      <xdr:spPr>
        <a:xfrm>
          <a:off x="1516944" y="5898444"/>
          <a:ext cx="2377723" cy="4092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AU" sz="1400" b="1">
              <a:solidFill>
                <a:schemeClr val="bg1">
                  <a:lumMod val="50000"/>
                </a:schemeClr>
              </a:solidFill>
            </a:rPr>
            <a:t>1. Leadership Alignment </a:t>
          </a:r>
        </a:p>
      </xdr:txBody>
    </xdr:sp>
    <xdr:clientData/>
  </xdr:twoCellAnchor>
  <xdr:twoCellAnchor>
    <xdr:from>
      <xdr:col>9</xdr:col>
      <xdr:colOff>28222</xdr:colOff>
      <xdr:row>21</xdr:row>
      <xdr:rowOff>21162</xdr:rowOff>
    </xdr:from>
    <xdr:to>
      <xdr:col>18</xdr:col>
      <xdr:colOff>232833</xdr:colOff>
      <xdr:row>36</xdr:row>
      <xdr:rowOff>70550</xdr:rowOff>
    </xdr:to>
    <xdr:graphicFrame macro="">
      <xdr:nvGraphicFramePr>
        <xdr:cNvPr id="14" name="Chart 13">
          <a:extLst>
            <a:ext uri="{FF2B5EF4-FFF2-40B4-BE49-F238E27FC236}">
              <a16:creationId xmlns:a16="http://schemas.microsoft.com/office/drawing/2014/main" id="{00000000-0008-0000-03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11</xdr:col>
      <xdr:colOff>194747</xdr:colOff>
      <xdr:row>19</xdr:row>
      <xdr:rowOff>119944</xdr:rowOff>
    </xdr:from>
    <xdr:to>
      <xdr:col>15</xdr:col>
      <xdr:colOff>145358</xdr:colOff>
      <xdr:row>22</xdr:row>
      <xdr:rowOff>42341</xdr:rowOff>
    </xdr:to>
    <xdr:sp macro="" textlink="">
      <xdr:nvSpPr>
        <xdr:cNvPr id="15" name="TextBox 14">
          <a:extLst>
            <a:ext uri="{FF2B5EF4-FFF2-40B4-BE49-F238E27FC236}">
              <a16:creationId xmlns:a16="http://schemas.microsoft.com/office/drawing/2014/main" id="{00000000-0008-0000-0300-00000F000000}"/>
            </a:ext>
          </a:extLst>
        </xdr:cNvPr>
        <xdr:cNvSpPr txBox="1"/>
      </xdr:nvSpPr>
      <xdr:spPr>
        <a:xfrm>
          <a:off x="6982191" y="5842000"/>
          <a:ext cx="2377723" cy="4092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AU" sz="1400" b="1">
              <a:solidFill>
                <a:schemeClr val="bg1">
                  <a:lumMod val="50000"/>
                </a:schemeClr>
              </a:solidFill>
            </a:rPr>
            <a:t>2. Mindset &amp; Behaviours</a:t>
          </a:r>
        </a:p>
      </xdr:txBody>
    </xdr:sp>
    <xdr:clientData/>
  </xdr:twoCellAnchor>
  <xdr:twoCellAnchor>
    <xdr:from>
      <xdr:col>1</xdr:col>
      <xdr:colOff>331610</xdr:colOff>
      <xdr:row>41</xdr:row>
      <xdr:rowOff>52220</xdr:rowOff>
    </xdr:from>
    <xdr:to>
      <xdr:col>7</xdr:col>
      <xdr:colOff>543276</xdr:colOff>
      <xdr:row>56</xdr:row>
      <xdr:rowOff>31054</xdr:rowOff>
    </xdr:to>
    <xdr:graphicFrame macro="">
      <xdr:nvGraphicFramePr>
        <xdr:cNvPr id="16" name="Chart 15">
          <a:extLst>
            <a:ext uri="{FF2B5EF4-FFF2-40B4-BE49-F238E27FC236}">
              <a16:creationId xmlns:a16="http://schemas.microsoft.com/office/drawing/2014/main" id="{00000000-0008-0000-03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1267175</xdr:colOff>
      <xdr:row>38</xdr:row>
      <xdr:rowOff>112889</xdr:rowOff>
    </xdr:from>
    <xdr:to>
      <xdr:col>6</xdr:col>
      <xdr:colOff>159453</xdr:colOff>
      <xdr:row>41</xdr:row>
      <xdr:rowOff>35285</xdr:rowOff>
    </xdr:to>
    <xdr:sp macro="" textlink="">
      <xdr:nvSpPr>
        <xdr:cNvPr id="17" name="TextBox 16">
          <a:extLst>
            <a:ext uri="{FF2B5EF4-FFF2-40B4-BE49-F238E27FC236}">
              <a16:creationId xmlns:a16="http://schemas.microsoft.com/office/drawing/2014/main" id="{00000000-0008-0000-0300-000011000000}"/>
            </a:ext>
          </a:extLst>
        </xdr:cNvPr>
        <xdr:cNvSpPr txBox="1"/>
      </xdr:nvSpPr>
      <xdr:spPr>
        <a:xfrm>
          <a:off x="1535286" y="8918222"/>
          <a:ext cx="2377723" cy="4092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AU" sz="1400" b="1">
              <a:solidFill>
                <a:schemeClr val="bg1">
                  <a:lumMod val="50000"/>
                </a:schemeClr>
              </a:solidFill>
            </a:rPr>
            <a:t>3. Performance &amp;</a:t>
          </a:r>
          <a:r>
            <a:rPr lang="en-AU" sz="1400" b="1" baseline="0">
              <a:solidFill>
                <a:schemeClr val="bg1">
                  <a:lumMod val="50000"/>
                </a:schemeClr>
              </a:solidFill>
            </a:rPr>
            <a:t> Appraisal</a:t>
          </a:r>
          <a:endParaRPr lang="en-AU" sz="1400" b="1">
            <a:solidFill>
              <a:schemeClr val="bg1">
                <a:lumMod val="50000"/>
              </a:schemeClr>
            </a:solidFill>
          </a:endParaRPr>
        </a:p>
      </xdr:txBody>
    </xdr:sp>
    <xdr:clientData/>
  </xdr:twoCellAnchor>
  <xdr:twoCellAnchor>
    <xdr:from>
      <xdr:col>9</xdr:col>
      <xdr:colOff>239883</xdr:colOff>
      <xdr:row>41</xdr:row>
      <xdr:rowOff>49391</xdr:rowOff>
    </xdr:from>
    <xdr:to>
      <xdr:col>20</xdr:col>
      <xdr:colOff>564440</xdr:colOff>
      <xdr:row>55</xdr:row>
      <xdr:rowOff>77612</xdr:rowOff>
    </xdr:to>
    <xdr:graphicFrame macro="">
      <xdr:nvGraphicFramePr>
        <xdr:cNvPr id="18" name="Chart 17">
          <a:extLst>
            <a:ext uri="{FF2B5EF4-FFF2-40B4-BE49-F238E27FC236}">
              <a16:creationId xmlns:a16="http://schemas.microsoft.com/office/drawing/2014/main" id="{00000000-0008-0000-03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13</xdr:col>
      <xdr:colOff>105830</xdr:colOff>
      <xdr:row>38</xdr:row>
      <xdr:rowOff>134055</xdr:rowOff>
    </xdr:from>
    <xdr:to>
      <xdr:col>17</xdr:col>
      <xdr:colOff>56442</xdr:colOff>
      <xdr:row>41</xdr:row>
      <xdr:rowOff>56451</xdr:rowOff>
    </xdr:to>
    <xdr:sp macro="" textlink="">
      <xdr:nvSpPr>
        <xdr:cNvPr id="19" name="TextBox 18">
          <a:extLst>
            <a:ext uri="{FF2B5EF4-FFF2-40B4-BE49-F238E27FC236}">
              <a16:creationId xmlns:a16="http://schemas.microsoft.com/office/drawing/2014/main" id="{00000000-0008-0000-0300-000013000000}"/>
            </a:ext>
          </a:extLst>
        </xdr:cNvPr>
        <xdr:cNvSpPr txBox="1"/>
      </xdr:nvSpPr>
      <xdr:spPr>
        <a:xfrm>
          <a:off x="8106830" y="8939388"/>
          <a:ext cx="2377723" cy="4092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AU" sz="1400" b="1">
              <a:solidFill>
                <a:schemeClr val="bg1">
                  <a:lumMod val="50000"/>
                </a:schemeClr>
              </a:solidFill>
            </a:rPr>
            <a:t>4. Organization Change</a:t>
          </a:r>
        </a:p>
      </xdr:txBody>
    </xdr:sp>
    <xdr:clientData/>
  </xdr:twoCellAnchor>
  <xdr:twoCellAnchor>
    <xdr:from>
      <xdr:col>1</xdr:col>
      <xdr:colOff>275168</xdr:colOff>
      <xdr:row>59</xdr:row>
      <xdr:rowOff>42332</xdr:rowOff>
    </xdr:from>
    <xdr:to>
      <xdr:col>10</xdr:col>
      <xdr:colOff>155223</xdr:colOff>
      <xdr:row>73</xdr:row>
      <xdr:rowOff>119943</xdr:rowOff>
    </xdr:to>
    <xdr:graphicFrame macro="">
      <xdr:nvGraphicFramePr>
        <xdr:cNvPr id="20" name="Chart 19">
          <a:extLst>
            <a:ext uri="{FF2B5EF4-FFF2-40B4-BE49-F238E27FC236}">
              <a16:creationId xmlns:a16="http://schemas.microsoft.com/office/drawing/2014/main" id="{00000000-0008-0000-03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1213554</xdr:colOff>
      <xdr:row>56</xdr:row>
      <xdr:rowOff>155927</xdr:rowOff>
    </xdr:from>
    <xdr:to>
      <xdr:col>6</xdr:col>
      <xdr:colOff>105832</xdr:colOff>
      <xdr:row>59</xdr:row>
      <xdr:rowOff>84673</xdr:rowOff>
    </xdr:to>
    <xdr:sp macro="" textlink="">
      <xdr:nvSpPr>
        <xdr:cNvPr id="21" name="TextBox 20">
          <a:extLst>
            <a:ext uri="{FF2B5EF4-FFF2-40B4-BE49-F238E27FC236}">
              <a16:creationId xmlns:a16="http://schemas.microsoft.com/office/drawing/2014/main" id="{00000000-0008-0000-0300-000015000000}"/>
            </a:ext>
          </a:extLst>
        </xdr:cNvPr>
        <xdr:cNvSpPr txBox="1"/>
      </xdr:nvSpPr>
      <xdr:spPr>
        <a:xfrm>
          <a:off x="1481665" y="11882260"/>
          <a:ext cx="2377723" cy="4155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AU" sz="1400" b="1">
              <a:solidFill>
                <a:schemeClr val="bg1">
                  <a:lumMod val="50000"/>
                </a:schemeClr>
              </a:solidFill>
            </a:rPr>
            <a:t>5. Integrated Planning</a:t>
          </a:r>
        </a:p>
      </xdr:txBody>
    </xdr:sp>
    <xdr:clientData/>
  </xdr:twoCellAnchor>
  <xdr:twoCellAnchor>
    <xdr:from>
      <xdr:col>8</xdr:col>
      <xdr:colOff>57866</xdr:colOff>
      <xdr:row>41</xdr:row>
      <xdr:rowOff>22585</xdr:rowOff>
    </xdr:from>
    <xdr:to>
      <xdr:col>9</xdr:col>
      <xdr:colOff>325976</xdr:colOff>
      <xdr:row>44</xdr:row>
      <xdr:rowOff>29641</xdr:rowOff>
    </xdr:to>
    <xdr:sp macro="" textlink="">
      <xdr:nvSpPr>
        <xdr:cNvPr id="26" name="TextBox 25">
          <a:extLst>
            <a:ext uri="{FF2B5EF4-FFF2-40B4-BE49-F238E27FC236}">
              <a16:creationId xmlns:a16="http://schemas.microsoft.com/office/drawing/2014/main" id="{00000000-0008-0000-0300-00001A000000}"/>
            </a:ext>
          </a:extLst>
        </xdr:cNvPr>
        <xdr:cNvSpPr txBox="1"/>
      </xdr:nvSpPr>
      <xdr:spPr>
        <a:xfrm>
          <a:off x="5024977" y="9314752"/>
          <a:ext cx="874888" cy="49388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AU" sz="800"/>
            <a:t>Very</a:t>
          </a:r>
        </a:p>
        <a:p>
          <a:pPr algn="ctr"/>
          <a:r>
            <a:rPr lang="en-AU" sz="800"/>
            <a:t>Confident</a:t>
          </a:r>
        </a:p>
      </xdr:txBody>
    </xdr:sp>
    <xdr:clientData/>
  </xdr:twoCellAnchor>
  <xdr:twoCellAnchor>
    <xdr:from>
      <xdr:col>7</xdr:col>
      <xdr:colOff>506600</xdr:colOff>
      <xdr:row>44</xdr:row>
      <xdr:rowOff>26823</xdr:rowOff>
    </xdr:from>
    <xdr:to>
      <xdr:col>9</xdr:col>
      <xdr:colOff>167932</xdr:colOff>
      <xdr:row>45</xdr:row>
      <xdr:rowOff>90322</xdr:rowOff>
    </xdr:to>
    <xdr:sp macro="" textlink="">
      <xdr:nvSpPr>
        <xdr:cNvPr id="27" name="TextBox 26">
          <a:extLst>
            <a:ext uri="{FF2B5EF4-FFF2-40B4-BE49-F238E27FC236}">
              <a16:creationId xmlns:a16="http://schemas.microsoft.com/office/drawing/2014/main" id="{00000000-0008-0000-0300-00001B000000}"/>
            </a:ext>
          </a:extLst>
        </xdr:cNvPr>
        <xdr:cNvSpPr txBox="1"/>
      </xdr:nvSpPr>
      <xdr:spPr>
        <a:xfrm>
          <a:off x="4866933" y="9805823"/>
          <a:ext cx="874888" cy="22577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r>
            <a:rPr lang="en-AU" sz="800"/>
            <a:t>Confident</a:t>
          </a:r>
        </a:p>
      </xdr:txBody>
    </xdr:sp>
    <xdr:clientData/>
  </xdr:twoCellAnchor>
  <xdr:twoCellAnchor>
    <xdr:from>
      <xdr:col>8</xdr:col>
      <xdr:colOff>47986</xdr:colOff>
      <xdr:row>46</xdr:row>
      <xdr:rowOff>47987</xdr:rowOff>
    </xdr:from>
    <xdr:to>
      <xdr:col>9</xdr:col>
      <xdr:colOff>316096</xdr:colOff>
      <xdr:row>49</xdr:row>
      <xdr:rowOff>55043</xdr:rowOff>
    </xdr:to>
    <xdr:sp macro="" textlink="">
      <xdr:nvSpPr>
        <xdr:cNvPr id="28" name="TextBox 27">
          <a:extLst>
            <a:ext uri="{FF2B5EF4-FFF2-40B4-BE49-F238E27FC236}">
              <a16:creationId xmlns:a16="http://schemas.microsoft.com/office/drawing/2014/main" id="{00000000-0008-0000-0300-00001C000000}"/>
            </a:ext>
          </a:extLst>
        </xdr:cNvPr>
        <xdr:cNvSpPr txBox="1"/>
      </xdr:nvSpPr>
      <xdr:spPr>
        <a:xfrm>
          <a:off x="5015097" y="10151543"/>
          <a:ext cx="874888" cy="49388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AU" sz="800"/>
            <a:t>Slightly</a:t>
          </a:r>
        </a:p>
        <a:p>
          <a:pPr algn="ctr"/>
          <a:r>
            <a:rPr lang="en-AU" sz="800"/>
            <a:t>Confident</a:t>
          </a:r>
        </a:p>
      </xdr:txBody>
    </xdr:sp>
    <xdr:clientData/>
  </xdr:twoCellAnchor>
  <xdr:twoCellAnchor>
    <xdr:from>
      <xdr:col>8</xdr:col>
      <xdr:colOff>31050</xdr:colOff>
      <xdr:row>48</xdr:row>
      <xdr:rowOff>158057</xdr:rowOff>
    </xdr:from>
    <xdr:to>
      <xdr:col>9</xdr:col>
      <xdr:colOff>299160</xdr:colOff>
      <xdr:row>52</xdr:row>
      <xdr:rowOff>2835</xdr:rowOff>
    </xdr:to>
    <xdr:sp macro="" textlink="">
      <xdr:nvSpPr>
        <xdr:cNvPr id="29" name="TextBox 28">
          <a:extLst>
            <a:ext uri="{FF2B5EF4-FFF2-40B4-BE49-F238E27FC236}">
              <a16:creationId xmlns:a16="http://schemas.microsoft.com/office/drawing/2014/main" id="{00000000-0008-0000-0300-00001D000000}"/>
            </a:ext>
          </a:extLst>
        </xdr:cNvPr>
        <xdr:cNvSpPr txBox="1"/>
      </xdr:nvSpPr>
      <xdr:spPr>
        <a:xfrm>
          <a:off x="4998161" y="10586168"/>
          <a:ext cx="874888" cy="49388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AU" sz="800"/>
            <a:t>Not</a:t>
          </a:r>
        </a:p>
        <a:p>
          <a:pPr algn="ctr"/>
          <a:r>
            <a:rPr lang="en-AU" sz="800"/>
            <a:t>Confident</a:t>
          </a:r>
        </a:p>
      </xdr:txBody>
    </xdr:sp>
    <xdr:clientData/>
  </xdr:twoCellAnchor>
  <xdr:twoCellAnchor editAs="oneCell">
    <xdr:from>
      <xdr:col>1</xdr:col>
      <xdr:colOff>56446</xdr:colOff>
      <xdr:row>0</xdr:row>
      <xdr:rowOff>169334</xdr:rowOff>
    </xdr:from>
    <xdr:to>
      <xdr:col>1</xdr:col>
      <xdr:colOff>522113</xdr:colOff>
      <xdr:row>2</xdr:row>
      <xdr:rowOff>70557</xdr:rowOff>
    </xdr:to>
    <xdr:pic>
      <xdr:nvPicPr>
        <xdr:cNvPr id="34" name="Picture 33">
          <a:hlinkClick xmlns:r="http://schemas.openxmlformats.org/officeDocument/2006/relationships" r:id="rId7"/>
          <a:extLst>
            <a:ext uri="{FF2B5EF4-FFF2-40B4-BE49-F238E27FC236}">
              <a16:creationId xmlns:a16="http://schemas.microsoft.com/office/drawing/2014/main" id="{00000000-0008-0000-0300-000022000000}"/>
            </a:ext>
          </a:extLst>
        </xdr:cNvPr>
        <xdr:cNvPicPr>
          <a:picLocks noChangeAspect="1"/>
        </xdr:cNvPicPr>
      </xdr:nvPicPr>
      <xdr:blipFill>
        <a:blip xmlns:r="http://schemas.openxmlformats.org/officeDocument/2006/relationships" r:embed="rId8" cstate="print">
          <a:grayscl/>
          <a:extLst>
            <a:ext uri="{28A0092B-C50C-407E-A947-70E740481C1C}">
              <a14:useLocalDpi xmlns:a14="http://schemas.microsoft.com/office/drawing/2010/main" val="0"/>
            </a:ext>
          </a:extLst>
        </a:blip>
        <a:stretch>
          <a:fillRect/>
        </a:stretch>
      </xdr:blipFill>
      <xdr:spPr>
        <a:xfrm>
          <a:off x="324557" y="169334"/>
          <a:ext cx="465667" cy="465667"/>
        </a:xfrm>
        <a:prstGeom prst="rect">
          <a:avLst/>
        </a:prstGeom>
      </xdr:spPr>
    </xdr:pic>
    <xdr:clientData/>
  </xdr:twoCellAnchor>
  <xdr:twoCellAnchor editAs="oneCell">
    <xdr:from>
      <xdr:col>1</xdr:col>
      <xdr:colOff>93502</xdr:colOff>
      <xdr:row>6</xdr:row>
      <xdr:rowOff>282222</xdr:rowOff>
    </xdr:from>
    <xdr:to>
      <xdr:col>1</xdr:col>
      <xdr:colOff>545886</xdr:colOff>
      <xdr:row>8</xdr:row>
      <xdr:rowOff>46369</xdr:rowOff>
    </xdr:to>
    <xdr:pic>
      <xdr:nvPicPr>
        <xdr:cNvPr id="35" name="Picture 34">
          <a:hlinkClick xmlns:r="http://schemas.openxmlformats.org/officeDocument/2006/relationships" r:id="rId9"/>
          <a:extLst>
            <a:ext uri="{FF2B5EF4-FFF2-40B4-BE49-F238E27FC236}">
              <a16:creationId xmlns:a16="http://schemas.microsoft.com/office/drawing/2014/main" id="{00000000-0008-0000-0300-000023000000}"/>
            </a:ext>
          </a:extLst>
        </xdr:cNvPr>
        <xdr:cNvPicPr>
          <a:picLocks noChangeAspect="1"/>
        </xdr:cNvPicPr>
      </xdr:nvPicPr>
      <xdr:blipFill>
        <a:blip xmlns:r="http://schemas.openxmlformats.org/officeDocument/2006/relationships" r:embed="rId10" cstate="print">
          <a:grayscl/>
          <a:extLst>
            <a:ext uri="{28A0092B-C50C-407E-A947-70E740481C1C}">
              <a14:useLocalDpi xmlns:a14="http://schemas.microsoft.com/office/drawing/2010/main" val="0"/>
            </a:ext>
          </a:extLst>
        </a:blip>
        <a:stretch>
          <a:fillRect/>
        </a:stretch>
      </xdr:blipFill>
      <xdr:spPr>
        <a:xfrm>
          <a:off x="361613" y="2229555"/>
          <a:ext cx="452384" cy="455592"/>
        </a:xfrm>
        <a:prstGeom prst="rect">
          <a:avLst/>
        </a:prstGeom>
      </xdr:spPr>
    </xdr:pic>
    <xdr:clientData/>
  </xdr:twoCellAnchor>
  <xdr:twoCellAnchor>
    <xdr:from>
      <xdr:col>1</xdr:col>
      <xdr:colOff>35278</xdr:colOff>
      <xdr:row>8</xdr:row>
      <xdr:rowOff>75492</xdr:rowOff>
    </xdr:from>
    <xdr:to>
      <xdr:col>1</xdr:col>
      <xdr:colOff>635000</xdr:colOff>
      <xdr:row>8</xdr:row>
      <xdr:rowOff>321731</xdr:rowOff>
    </xdr:to>
    <xdr:sp macro="" textlink="">
      <xdr:nvSpPr>
        <xdr:cNvPr id="36" name="TextBox 35">
          <a:extLst>
            <a:ext uri="{FF2B5EF4-FFF2-40B4-BE49-F238E27FC236}">
              <a16:creationId xmlns:a16="http://schemas.microsoft.com/office/drawing/2014/main" id="{00000000-0008-0000-0300-000024000000}"/>
            </a:ext>
          </a:extLst>
        </xdr:cNvPr>
        <xdr:cNvSpPr txBox="1"/>
      </xdr:nvSpPr>
      <xdr:spPr>
        <a:xfrm>
          <a:off x="303389" y="2714270"/>
          <a:ext cx="599722" cy="24623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b="1"/>
            <a:t>Details</a:t>
          </a:r>
        </a:p>
      </xdr:txBody>
    </xdr:sp>
    <xdr:clientData/>
  </xdr:twoCellAnchor>
  <xdr:twoCellAnchor editAs="oneCell">
    <xdr:from>
      <xdr:col>17</xdr:col>
      <xdr:colOff>592663</xdr:colOff>
      <xdr:row>1</xdr:row>
      <xdr:rowOff>156330</xdr:rowOff>
    </xdr:from>
    <xdr:to>
      <xdr:col>20</xdr:col>
      <xdr:colOff>345718</xdr:colOff>
      <xdr:row>3</xdr:row>
      <xdr:rowOff>258733</xdr:rowOff>
    </xdr:to>
    <xdr:pic>
      <xdr:nvPicPr>
        <xdr:cNvPr id="37" name="Picture 36">
          <a:hlinkClick xmlns:r="http://schemas.openxmlformats.org/officeDocument/2006/relationships" r:id="rId11"/>
          <a:extLst>
            <a:ext uri="{FF2B5EF4-FFF2-40B4-BE49-F238E27FC236}">
              <a16:creationId xmlns:a16="http://schemas.microsoft.com/office/drawing/2014/main" id="{42619CA9-3339-494D-AB0E-8AAFE06238AF}"/>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11013719" y="473830"/>
          <a:ext cx="1573388" cy="695070"/>
        </a:xfrm>
        <a:prstGeom prst="rect">
          <a:avLst/>
        </a:prstGeom>
      </xdr:spPr>
    </xdr:pic>
    <xdr:clientData/>
  </xdr:twoCellAnchor>
  <xdr:twoCellAnchor editAs="oneCell">
    <xdr:from>
      <xdr:col>16</xdr:col>
      <xdr:colOff>500938</xdr:colOff>
      <xdr:row>5</xdr:row>
      <xdr:rowOff>121091</xdr:rowOff>
    </xdr:from>
    <xdr:to>
      <xdr:col>21</xdr:col>
      <xdr:colOff>211387</xdr:colOff>
      <xdr:row>13</xdr:row>
      <xdr:rowOff>16970</xdr:rowOff>
    </xdr:to>
    <xdr:pic>
      <xdr:nvPicPr>
        <xdr:cNvPr id="5" name="Picture 4">
          <a:extLst>
            <a:ext uri="{FF2B5EF4-FFF2-40B4-BE49-F238E27FC236}">
              <a16:creationId xmlns:a16="http://schemas.microsoft.com/office/drawing/2014/main" id="{EB38E221-AE14-4DD3-B988-74B28480100A}"/>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10315216" y="1722702"/>
          <a:ext cx="2744338" cy="2591101"/>
        </a:xfrm>
        <a:prstGeom prst="rect">
          <a:avLst/>
        </a:prstGeom>
      </xdr:spPr>
    </xdr:pic>
    <xdr:clientData/>
  </xdr:twoCellAnchor>
  <xdr:twoCellAnchor>
    <xdr:from>
      <xdr:col>5</xdr:col>
      <xdr:colOff>232833</xdr:colOff>
      <xdr:row>0</xdr:row>
      <xdr:rowOff>190501</xdr:rowOff>
    </xdr:from>
    <xdr:to>
      <xdr:col>16</xdr:col>
      <xdr:colOff>359833</xdr:colOff>
      <xdr:row>2</xdr:row>
      <xdr:rowOff>91723</xdr:rowOff>
    </xdr:to>
    <xdr:sp macro="" textlink="">
      <xdr:nvSpPr>
        <xdr:cNvPr id="4" name="Rectangle 3">
          <a:extLst>
            <a:ext uri="{FF2B5EF4-FFF2-40B4-BE49-F238E27FC236}">
              <a16:creationId xmlns:a16="http://schemas.microsoft.com/office/drawing/2014/main" id="{0E87D3B2-1B69-4EFA-9929-884ED0B31042}"/>
            </a:ext>
          </a:extLst>
        </xdr:cNvPr>
        <xdr:cNvSpPr/>
      </xdr:nvSpPr>
      <xdr:spPr>
        <a:xfrm>
          <a:off x="3372555" y="190501"/>
          <a:ext cx="6801556" cy="465666"/>
        </a:xfrm>
        <a:prstGeom prst="rect">
          <a:avLst/>
        </a:prstGeom>
        <a:solidFill>
          <a:schemeClr val="accent1">
            <a:alpha val="2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mailto:Supply%20Chain%20%3csupplychaintrends@hotmail.com%3e"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499984740745262"/>
  </sheetPr>
  <dimension ref="D4:I24"/>
  <sheetViews>
    <sheetView showGridLines="0" showRowColHeaders="0" tabSelected="1" zoomScale="90" zoomScaleNormal="90" workbookViewId="0">
      <selection activeCell="O3" sqref="O3"/>
    </sheetView>
  </sheetViews>
  <sheetFormatPr defaultRowHeight="12.5" x14ac:dyDescent="0.25"/>
  <cols>
    <col min="9" max="9" width="67.1796875" customWidth="1"/>
  </cols>
  <sheetData>
    <row r="4" spans="4:9" ht="15.5" x14ac:dyDescent="0.35">
      <c r="D4" s="24"/>
      <c r="I4" s="26"/>
    </row>
    <row r="7" spans="4:9" ht="14.5" x14ac:dyDescent="0.25">
      <c r="I7" s="25"/>
    </row>
    <row r="8" spans="4:9" x14ac:dyDescent="0.25">
      <c r="I8" s="1"/>
    </row>
    <row r="9" spans="4:9" ht="14.5" x14ac:dyDescent="0.25">
      <c r="I9" s="25"/>
    </row>
    <row r="10" spans="4:9" x14ac:dyDescent="0.25">
      <c r="I10" s="1"/>
    </row>
    <row r="11" spans="4:9" ht="14.5" x14ac:dyDescent="0.25">
      <c r="I11" s="25"/>
    </row>
    <row r="12" spans="4:9" x14ac:dyDescent="0.25">
      <c r="I12" s="1"/>
    </row>
    <row r="13" spans="4:9" ht="14.5" x14ac:dyDescent="0.25">
      <c r="I13" s="25"/>
    </row>
    <row r="14" spans="4:9" x14ac:dyDescent="0.25">
      <c r="I14" s="1"/>
    </row>
    <row r="15" spans="4:9" ht="14.5" x14ac:dyDescent="0.25">
      <c r="I15" s="25"/>
    </row>
    <row r="16" spans="4:9" x14ac:dyDescent="0.25">
      <c r="I16" s="1"/>
    </row>
    <row r="17" spans="9:9" x14ac:dyDescent="0.25">
      <c r="I17" s="1"/>
    </row>
    <row r="18" spans="9:9" x14ac:dyDescent="0.25">
      <c r="I18" s="1"/>
    </row>
    <row r="19" spans="9:9" x14ac:dyDescent="0.25">
      <c r="I19" s="1"/>
    </row>
    <row r="20" spans="9:9" x14ac:dyDescent="0.25">
      <c r="I20" s="1"/>
    </row>
    <row r="21" spans="9:9" x14ac:dyDescent="0.25">
      <c r="I21" s="1"/>
    </row>
    <row r="22" spans="9:9" x14ac:dyDescent="0.25">
      <c r="I22" s="1"/>
    </row>
    <row r="23" spans="9:9" x14ac:dyDescent="0.25">
      <c r="I23" s="1"/>
    </row>
    <row r="24" spans="9:9" x14ac:dyDescent="0.25">
      <c r="I24" s="1"/>
    </row>
  </sheetData>
  <sheetProtection algorithmName="SHA-512" hashValue="PMe5mfqx7MYEpkkzlKx3FHKUKsFw5Oh5PpF70v5lq69NZn3gKqopieceAXQ20htX4Shui4hM7diIyCN8m2OJ1A==" saltValue="b0S+pW1d5bqpAKteu1/z+Q==" spinCount="100000" sheet="1" objects="1" scenarios="1" selectLockedCells="1" selectUnlockedCells="1"/>
  <pageMargins left="0.7" right="0.7" top="0.75" bottom="0.75" header="0.3" footer="0.3"/>
  <pageSetup paperSize="9" orientation="portrait" horizontalDpi="4294967292"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9"/>
  </sheetPr>
  <dimension ref="C3:D15"/>
  <sheetViews>
    <sheetView showGridLines="0" showRowColHeaders="0" workbookViewId="0">
      <selection activeCell="C20" sqref="C20"/>
    </sheetView>
  </sheetViews>
  <sheetFormatPr defaultRowHeight="12.5" x14ac:dyDescent="0.25"/>
  <cols>
    <col min="2" max="2" width="4.54296875" customWidth="1"/>
    <col min="3" max="3" width="18.1796875" customWidth="1"/>
    <col min="4" max="4" width="41.6328125" customWidth="1"/>
  </cols>
  <sheetData>
    <row r="3" spans="3:4" ht="13" x14ac:dyDescent="0.3">
      <c r="C3" s="44" t="s">
        <v>134</v>
      </c>
    </row>
    <row r="4" spans="3:4" ht="13" x14ac:dyDescent="0.3">
      <c r="C4" s="46" t="s">
        <v>132</v>
      </c>
    </row>
    <row r="5" spans="3:4" ht="13" x14ac:dyDescent="0.3">
      <c r="C5" s="47" t="s">
        <v>135</v>
      </c>
    </row>
    <row r="6" spans="3:4" ht="13" x14ac:dyDescent="0.3">
      <c r="C6" s="46" t="s">
        <v>133</v>
      </c>
    </row>
    <row r="7" spans="3:4" ht="13" x14ac:dyDescent="0.3">
      <c r="C7" s="46" t="s">
        <v>320</v>
      </c>
    </row>
    <row r="8" spans="3:4" ht="13" x14ac:dyDescent="0.3">
      <c r="C8" s="48" t="s">
        <v>161</v>
      </c>
    </row>
    <row r="9" spans="3:4" ht="13" x14ac:dyDescent="0.3">
      <c r="C9" s="56" t="s">
        <v>318</v>
      </c>
    </row>
    <row r="11" spans="3:4" ht="13" x14ac:dyDescent="0.3">
      <c r="C11" s="49" t="s">
        <v>0</v>
      </c>
      <c r="D11" s="49" t="s">
        <v>3</v>
      </c>
    </row>
    <row r="12" spans="3:4" ht="30" x14ac:dyDescent="0.25">
      <c r="C12" s="5" t="s">
        <v>35</v>
      </c>
      <c r="D12" s="45" t="s">
        <v>123</v>
      </c>
    </row>
    <row r="13" spans="3:4" ht="20" x14ac:dyDescent="0.25">
      <c r="C13" s="5" t="s">
        <v>36</v>
      </c>
      <c r="D13" s="45" t="s">
        <v>52</v>
      </c>
    </row>
    <row r="14" spans="3:4" ht="20" x14ac:dyDescent="0.25">
      <c r="C14" s="5" t="s">
        <v>37</v>
      </c>
      <c r="D14" s="45" t="s">
        <v>54</v>
      </c>
    </row>
    <row r="15" spans="3:4" ht="30" x14ac:dyDescent="0.25">
      <c r="C15" s="5" t="s">
        <v>38</v>
      </c>
      <c r="D15" s="45" t="s">
        <v>39</v>
      </c>
    </row>
  </sheetData>
  <sheetProtection algorithmName="SHA-512" hashValue="gS7zAFlvrg4z7Ie8Y+fscXapp6M9O2nUeB7sAs8c1eKG1dbzDgswq3A5FrqdQMeRgFAQuPQYWJgeYzuCEggFIA==" saltValue="kcvpOf1V3yKWF6nErIh5Zg==" spinCount="100000" sheet="1" objects="1" scenarios="1" selectLockedCells="1" selectUnlockedCells="1"/>
  <hyperlinks>
    <hyperlink ref="C9" r:id="rId1" xr:uid="{404DF6CF-379B-4E9B-A24A-5314F5DD0804}"/>
  </hyperlinks>
  <pageMargins left="0.7" right="0.7" top="0.75" bottom="0.75" header="0.3" footer="0.3"/>
  <pageSetup orientation="portrait" r:id="rId2"/>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1:F52"/>
  <sheetViews>
    <sheetView showGridLines="0" showRowColHeaders="0" zoomScale="90" zoomScaleNormal="90" workbookViewId="0">
      <pane xSplit="1" ySplit="1" topLeftCell="B8" activePane="bottomRight" state="frozen"/>
      <selection activeCell="B15" sqref="B15"/>
      <selection pane="topRight" activeCell="B15" sqref="B15"/>
      <selection pane="bottomLeft" activeCell="B15" sqref="B15"/>
      <selection pane="bottomRight" activeCell="D8" sqref="D8"/>
    </sheetView>
  </sheetViews>
  <sheetFormatPr defaultRowHeight="17.5" x14ac:dyDescent="0.35"/>
  <cols>
    <col min="1" max="1" width="11.453125" style="8" customWidth="1"/>
    <col min="2" max="2" width="18.54296875" style="1" customWidth="1"/>
    <col min="3" max="3" width="67.90625" customWidth="1"/>
    <col min="4" max="4" width="15.08984375" style="9" customWidth="1"/>
    <col min="5" max="5" width="39.36328125" style="9" customWidth="1"/>
    <col min="6" max="6" width="39.90625" customWidth="1"/>
  </cols>
  <sheetData>
    <row r="1" spans="1:6" s="19" customFormat="1" ht="42" customHeight="1" x14ac:dyDescent="0.25">
      <c r="A1" s="37"/>
      <c r="B1" s="28" t="s">
        <v>319</v>
      </c>
      <c r="C1" s="28" t="s">
        <v>1</v>
      </c>
      <c r="D1" s="43" t="s">
        <v>156</v>
      </c>
      <c r="E1" s="43" t="s">
        <v>307</v>
      </c>
      <c r="F1" s="43" t="s">
        <v>306</v>
      </c>
    </row>
    <row r="2" spans="1:6" s="9" customFormat="1" ht="18" x14ac:dyDescent="0.35">
      <c r="A2" s="11">
        <v>1</v>
      </c>
      <c r="B2" s="10" t="s">
        <v>9</v>
      </c>
      <c r="C2" s="15"/>
      <c r="D2" s="16"/>
      <c r="E2" s="16"/>
      <c r="F2" s="17"/>
    </row>
    <row r="3" spans="1:6" ht="43.5" customHeight="1" x14ac:dyDescent="0.25">
      <c r="A3" s="5">
        <v>1.1000000000000001</v>
      </c>
      <c r="B3" s="14" t="s">
        <v>4</v>
      </c>
      <c r="C3" s="7" t="s">
        <v>49</v>
      </c>
      <c r="D3" s="30" t="s">
        <v>38</v>
      </c>
      <c r="E3" s="38" t="s">
        <v>76</v>
      </c>
      <c r="F3" s="38"/>
    </row>
    <row r="4" spans="1:6" ht="54" customHeight="1" x14ac:dyDescent="0.25">
      <c r="A4" s="5">
        <v>1.2</v>
      </c>
      <c r="B4" s="14" t="s">
        <v>5</v>
      </c>
      <c r="C4" s="7" t="s">
        <v>57</v>
      </c>
      <c r="D4" s="30" t="s">
        <v>38</v>
      </c>
      <c r="E4" s="38" t="s">
        <v>313</v>
      </c>
      <c r="F4" s="38"/>
    </row>
    <row r="5" spans="1:6" ht="41" customHeight="1" x14ac:dyDescent="0.25">
      <c r="A5" s="5">
        <v>1.3</v>
      </c>
      <c r="B5" s="14" t="s">
        <v>78</v>
      </c>
      <c r="C5" s="7" t="s">
        <v>154</v>
      </c>
      <c r="D5" s="30" t="s">
        <v>37</v>
      </c>
      <c r="E5" s="38" t="s">
        <v>79</v>
      </c>
      <c r="F5" s="38" t="s">
        <v>72</v>
      </c>
    </row>
    <row r="6" spans="1:6" ht="60" x14ac:dyDescent="0.25">
      <c r="A6" s="5">
        <v>1.4</v>
      </c>
      <c r="B6" s="14" t="s">
        <v>151</v>
      </c>
      <c r="C6" s="7" t="s">
        <v>153</v>
      </c>
      <c r="D6" s="30" t="s">
        <v>36</v>
      </c>
      <c r="E6" s="38" t="s">
        <v>83</v>
      </c>
      <c r="F6" s="38" t="s">
        <v>74</v>
      </c>
    </row>
    <row r="7" spans="1:6" ht="48.5" customHeight="1" x14ac:dyDescent="0.25">
      <c r="A7" s="5">
        <v>1.5</v>
      </c>
      <c r="B7" s="14" t="s">
        <v>150</v>
      </c>
      <c r="C7" s="7" t="s">
        <v>136</v>
      </c>
      <c r="D7" s="30" t="s">
        <v>35</v>
      </c>
      <c r="E7" s="38" t="s">
        <v>84</v>
      </c>
      <c r="F7" s="38" t="s">
        <v>97</v>
      </c>
    </row>
    <row r="8" spans="1:6" ht="37.5" customHeight="1" x14ac:dyDescent="0.25">
      <c r="A8" s="5">
        <v>1.6</v>
      </c>
      <c r="B8" s="14" t="s">
        <v>20</v>
      </c>
      <c r="C8" s="7" t="s">
        <v>124</v>
      </c>
      <c r="D8" s="30" t="s">
        <v>36</v>
      </c>
      <c r="E8" s="38" t="s">
        <v>58</v>
      </c>
      <c r="F8" s="38"/>
    </row>
    <row r="9" spans="1:6" ht="40" x14ac:dyDescent="0.25">
      <c r="A9" s="5">
        <v>1.7</v>
      </c>
      <c r="B9" s="14" t="s">
        <v>70</v>
      </c>
      <c r="C9" s="7" t="s">
        <v>125</v>
      </c>
      <c r="D9" s="30" t="s">
        <v>36</v>
      </c>
      <c r="E9" s="38" t="s">
        <v>308</v>
      </c>
      <c r="F9" s="38"/>
    </row>
    <row r="10" spans="1:6" ht="34" customHeight="1" x14ac:dyDescent="0.25">
      <c r="A10" s="13">
        <v>1.8</v>
      </c>
      <c r="B10" s="14" t="s">
        <v>90</v>
      </c>
      <c r="C10" s="7" t="s">
        <v>82</v>
      </c>
      <c r="D10" s="30" t="s">
        <v>37</v>
      </c>
      <c r="E10" s="38"/>
      <c r="F10" s="38" t="s">
        <v>73</v>
      </c>
    </row>
    <row r="11" spans="1:6" s="9" customFormat="1" ht="18" x14ac:dyDescent="0.35">
      <c r="A11" s="11">
        <v>2</v>
      </c>
      <c r="B11" s="10" t="s">
        <v>11</v>
      </c>
      <c r="C11" s="15"/>
      <c r="D11" s="31"/>
      <c r="E11" s="39"/>
      <c r="F11" s="40"/>
    </row>
    <row r="12" spans="1:6" ht="40" x14ac:dyDescent="0.25">
      <c r="A12" s="13">
        <v>2.1</v>
      </c>
      <c r="B12" s="18" t="s">
        <v>22</v>
      </c>
      <c r="C12" s="21" t="s">
        <v>86</v>
      </c>
      <c r="D12" s="30" t="s">
        <v>37</v>
      </c>
      <c r="E12" s="38" t="s">
        <v>160</v>
      </c>
      <c r="F12" s="38" t="s">
        <v>85</v>
      </c>
    </row>
    <row r="13" spans="1:6" ht="37" customHeight="1" x14ac:dyDescent="0.25">
      <c r="A13" s="13">
        <v>2.2000000000000002</v>
      </c>
      <c r="B13" s="18" t="s">
        <v>24</v>
      </c>
      <c r="C13" s="22" t="s">
        <v>87</v>
      </c>
      <c r="D13" s="30" t="s">
        <v>36</v>
      </c>
      <c r="E13" s="38" t="s">
        <v>160</v>
      </c>
      <c r="F13" s="38" t="s">
        <v>51</v>
      </c>
    </row>
    <row r="14" spans="1:6" ht="44" customHeight="1" x14ac:dyDescent="0.25">
      <c r="A14" s="13">
        <v>2.2999999999999998</v>
      </c>
      <c r="B14" s="18" t="s">
        <v>47</v>
      </c>
      <c r="C14" s="6" t="s">
        <v>32</v>
      </c>
      <c r="D14" s="30" t="s">
        <v>37</v>
      </c>
      <c r="E14" s="38" t="s">
        <v>155</v>
      </c>
      <c r="F14" s="38"/>
    </row>
    <row r="15" spans="1:6" ht="49.5" customHeight="1" x14ac:dyDescent="0.25">
      <c r="A15" s="13">
        <v>2.4</v>
      </c>
      <c r="B15" s="18" t="s">
        <v>30</v>
      </c>
      <c r="C15" s="22" t="s">
        <v>99</v>
      </c>
      <c r="D15" s="30" t="s">
        <v>36</v>
      </c>
      <c r="E15" s="38" t="s">
        <v>152</v>
      </c>
      <c r="F15" s="38"/>
    </row>
    <row r="16" spans="1:6" ht="50" x14ac:dyDescent="0.25">
      <c r="A16" s="13">
        <v>2.5</v>
      </c>
      <c r="B16" s="18" t="s">
        <v>77</v>
      </c>
      <c r="C16" s="22" t="s">
        <v>126</v>
      </c>
      <c r="D16" s="30" t="s">
        <v>37</v>
      </c>
      <c r="E16" s="38" t="s">
        <v>118</v>
      </c>
      <c r="F16" s="38" t="s">
        <v>106</v>
      </c>
    </row>
    <row r="17" spans="1:6" ht="40" x14ac:dyDescent="0.25">
      <c r="A17" s="13">
        <v>2.6</v>
      </c>
      <c r="B17" s="18" t="s">
        <v>31</v>
      </c>
      <c r="C17" s="21" t="s">
        <v>137</v>
      </c>
      <c r="D17" s="30" t="s">
        <v>37</v>
      </c>
      <c r="E17" s="38" t="s">
        <v>117</v>
      </c>
      <c r="F17" s="38"/>
    </row>
    <row r="18" spans="1:6" ht="54.5" customHeight="1" x14ac:dyDescent="0.25">
      <c r="A18" s="13">
        <v>2.7</v>
      </c>
      <c r="B18" s="18" t="s">
        <v>23</v>
      </c>
      <c r="C18" s="22" t="s">
        <v>138</v>
      </c>
      <c r="D18" s="30" t="s">
        <v>35</v>
      </c>
      <c r="E18" s="41" t="s">
        <v>119</v>
      </c>
      <c r="F18" s="38" t="s">
        <v>108</v>
      </c>
    </row>
    <row r="19" spans="1:6" ht="71.5" customHeight="1" x14ac:dyDescent="0.25">
      <c r="A19" s="27">
        <v>2.8</v>
      </c>
      <c r="B19" s="18" t="s">
        <v>60</v>
      </c>
      <c r="C19" s="22" t="s">
        <v>127</v>
      </c>
      <c r="D19" s="30" t="s">
        <v>36</v>
      </c>
      <c r="E19" s="41" t="s">
        <v>122</v>
      </c>
      <c r="F19" s="38"/>
    </row>
    <row r="20" spans="1:6" s="9" customFormat="1" ht="19.5" customHeight="1" x14ac:dyDescent="0.35">
      <c r="A20" s="11">
        <v>3</v>
      </c>
      <c r="B20" s="10" t="s">
        <v>12</v>
      </c>
      <c r="C20" s="15"/>
      <c r="D20" s="31"/>
      <c r="E20" s="39"/>
      <c r="F20" s="40"/>
    </row>
    <row r="21" spans="1:6" ht="42" customHeight="1" x14ac:dyDescent="0.25">
      <c r="A21" s="13">
        <v>3.1</v>
      </c>
      <c r="B21" s="14" t="s">
        <v>68</v>
      </c>
      <c r="C21" s="7" t="s">
        <v>139</v>
      </c>
      <c r="D21" s="30" t="s">
        <v>35</v>
      </c>
      <c r="E21" s="38" t="s">
        <v>121</v>
      </c>
      <c r="F21" s="38"/>
    </row>
    <row r="22" spans="1:6" ht="44.5" customHeight="1" x14ac:dyDescent="0.25">
      <c r="A22" s="13">
        <v>3.2</v>
      </c>
      <c r="B22" s="14" t="s">
        <v>7</v>
      </c>
      <c r="C22" s="7" t="s">
        <v>66</v>
      </c>
      <c r="D22" s="30" t="s">
        <v>36</v>
      </c>
      <c r="E22" s="42" t="s">
        <v>67</v>
      </c>
      <c r="F22" s="38" t="s">
        <v>56</v>
      </c>
    </row>
    <row r="23" spans="1:6" ht="60" x14ac:dyDescent="0.25">
      <c r="A23" s="13">
        <v>3.3</v>
      </c>
      <c r="B23" s="14" t="s">
        <v>64</v>
      </c>
      <c r="C23" s="7" t="s">
        <v>65</v>
      </c>
      <c r="D23" s="30" t="s">
        <v>38</v>
      </c>
      <c r="E23" s="42" t="s">
        <v>314</v>
      </c>
      <c r="F23" s="38"/>
    </row>
    <row r="24" spans="1:6" ht="40" x14ac:dyDescent="0.25">
      <c r="A24" s="13">
        <v>3.4</v>
      </c>
      <c r="B24" s="14" t="s">
        <v>29</v>
      </c>
      <c r="C24" s="7" t="s">
        <v>140</v>
      </c>
      <c r="D24" s="30" t="s">
        <v>36</v>
      </c>
      <c r="E24" s="38" t="s">
        <v>110</v>
      </c>
      <c r="F24" s="38"/>
    </row>
    <row r="25" spans="1:6" ht="35" customHeight="1" x14ac:dyDescent="0.25">
      <c r="A25" s="13">
        <v>3.5</v>
      </c>
      <c r="B25" s="14" t="s">
        <v>33</v>
      </c>
      <c r="C25" s="7" t="s">
        <v>107</v>
      </c>
      <c r="D25" s="30" t="s">
        <v>36</v>
      </c>
      <c r="E25" s="38" t="s">
        <v>109</v>
      </c>
      <c r="F25" s="38"/>
    </row>
    <row r="26" spans="1:6" ht="71.5" customHeight="1" x14ac:dyDescent="0.25">
      <c r="A26" s="13">
        <v>3.6</v>
      </c>
      <c r="B26" s="14" t="s">
        <v>34</v>
      </c>
      <c r="C26" s="7" t="s">
        <v>141</v>
      </c>
      <c r="D26" s="30" t="s">
        <v>36</v>
      </c>
      <c r="E26" s="41" t="s">
        <v>149</v>
      </c>
      <c r="F26" s="38"/>
    </row>
    <row r="27" spans="1:6" s="9" customFormat="1" ht="18" x14ac:dyDescent="0.35">
      <c r="A27" s="11">
        <v>4</v>
      </c>
      <c r="B27" s="10" t="s">
        <v>17</v>
      </c>
      <c r="C27" s="15"/>
      <c r="D27" s="31"/>
      <c r="E27" s="39"/>
      <c r="F27" s="40"/>
    </row>
    <row r="28" spans="1:6" ht="44.5" customHeight="1" x14ac:dyDescent="0.25">
      <c r="A28" s="5">
        <v>4.0999999999999996</v>
      </c>
      <c r="B28" s="14" t="s">
        <v>42</v>
      </c>
      <c r="C28" s="7" t="s">
        <v>100</v>
      </c>
      <c r="D28" s="30" t="s">
        <v>38</v>
      </c>
      <c r="E28" s="38" t="s">
        <v>91</v>
      </c>
      <c r="F28" s="38"/>
    </row>
    <row r="29" spans="1:6" ht="40" x14ac:dyDescent="0.25">
      <c r="A29" s="5">
        <v>4.2</v>
      </c>
      <c r="B29" s="14" t="s">
        <v>6</v>
      </c>
      <c r="C29" s="7" t="s">
        <v>50</v>
      </c>
      <c r="D29" s="30" t="s">
        <v>38</v>
      </c>
      <c r="E29" s="38" t="s">
        <v>101</v>
      </c>
      <c r="F29" s="38"/>
    </row>
    <row r="30" spans="1:6" ht="60" x14ac:dyDescent="0.25">
      <c r="A30" s="5">
        <v>4.3</v>
      </c>
      <c r="B30" s="14" t="s">
        <v>25</v>
      </c>
      <c r="C30" s="7" t="s">
        <v>129</v>
      </c>
      <c r="D30" s="30" t="s">
        <v>37</v>
      </c>
      <c r="E30" s="38" t="s">
        <v>92</v>
      </c>
      <c r="F30" s="38" t="s">
        <v>69</v>
      </c>
    </row>
    <row r="31" spans="1:6" ht="46" customHeight="1" x14ac:dyDescent="0.25">
      <c r="A31" s="5">
        <v>4.4000000000000004</v>
      </c>
      <c r="B31" s="14" t="s">
        <v>128</v>
      </c>
      <c r="C31" s="7" t="s">
        <v>143</v>
      </c>
      <c r="D31" s="30" t="s">
        <v>36</v>
      </c>
      <c r="E31" s="38" t="s">
        <v>95</v>
      </c>
      <c r="F31" s="38" t="s">
        <v>75</v>
      </c>
    </row>
    <row r="32" spans="1:6" ht="47.5" customHeight="1" x14ac:dyDescent="0.25">
      <c r="A32" s="5">
        <v>4.5</v>
      </c>
      <c r="B32" s="14" t="s">
        <v>8</v>
      </c>
      <c r="C32" s="7" t="s">
        <v>21</v>
      </c>
      <c r="D32" s="30" t="s">
        <v>36</v>
      </c>
      <c r="E32" s="38" t="s">
        <v>59</v>
      </c>
      <c r="F32" s="38" t="s">
        <v>55</v>
      </c>
    </row>
    <row r="33" spans="1:6" ht="38" customHeight="1" x14ac:dyDescent="0.25">
      <c r="A33" s="5">
        <v>4.5999999999999996</v>
      </c>
      <c r="B33" s="14" t="s">
        <v>41</v>
      </c>
      <c r="C33" s="7" t="s">
        <v>89</v>
      </c>
      <c r="D33" s="30" t="s">
        <v>37</v>
      </c>
      <c r="E33" s="38"/>
      <c r="F33" s="38" t="s">
        <v>96</v>
      </c>
    </row>
    <row r="34" spans="1:6" ht="50" x14ac:dyDescent="0.25">
      <c r="A34" s="5">
        <v>4.7</v>
      </c>
      <c r="B34" s="14" t="s">
        <v>40</v>
      </c>
      <c r="C34" s="7" t="s">
        <v>48</v>
      </c>
      <c r="D34" s="30" t="s">
        <v>36</v>
      </c>
      <c r="E34" s="38" t="s">
        <v>93</v>
      </c>
      <c r="F34" s="38" t="s">
        <v>61</v>
      </c>
    </row>
    <row r="35" spans="1:6" ht="41" customHeight="1" x14ac:dyDescent="0.25">
      <c r="A35" s="5">
        <v>4.8</v>
      </c>
      <c r="B35" s="14" t="s">
        <v>43</v>
      </c>
      <c r="C35" s="7" t="s">
        <v>44</v>
      </c>
      <c r="D35" s="30" t="s">
        <v>35</v>
      </c>
      <c r="E35" s="38" t="s">
        <v>94</v>
      </c>
      <c r="F35" s="38" t="s">
        <v>88</v>
      </c>
    </row>
    <row r="36" spans="1:6" ht="96" customHeight="1" x14ac:dyDescent="0.25">
      <c r="A36" s="29">
        <v>4.9000000000000004</v>
      </c>
      <c r="B36" s="14" t="s">
        <v>45</v>
      </c>
      <c r="C36" s="7" t="s">
        <v>144</v>
      </c>
      <c r="D36" s="30" t="s">
        <v>36</v>
      </c>
      <c r="E36" s="41" t="s">
        <v>120</v>
      </c>
      <c r="F36" s="38"/>
    </row>
    <row r="37" spans="1:6" ht="50" x14ac:dyDescent="0.25">
      <c r="A37" s="29" t="s">
        <v>81</v>
      </c>
      <c r="B37" s="14" t="s">
        <v>19</v>
      </c>
      <c r="C37" s="7" t="s">
        <v>145</v>
      </c>
      <c r="D37" s="30" t="s">
        <v>36</v>
      </c>
      <c r="E37" s="38" t="s">
        <v>111</v>
      </c>
      <c r="F37" s="38" t="s">
        <v>62</v>
      </c>
    </row>
    <row r="38" spans="1:6" s="9" customFormat="1" ht="18" x14ac:dyDescent="0.35">
      <c r="A38" s="11">
        <v>5</v>
      </c>
      <c r="B38" s="10" t="s">
        <v>142</v>
      </c>
      <c r="C38" s="15"/>
      <c r="D38" s="31"/>
      <c r="E38" s="39"/>
      <c r="F38" s="40"/>
    </row>
    <row r="39" spans="1:6" ht="43" customHeight="1" x14ac:dyDescent="0.25">
      <c r="A39" s="13">
        <v>5.0999999999999996</v>
      </c>
      <c r="B39" s="18" t="s">
        <v>46</v>
      </c>
      <c r="C39" s="20" t="s">
        <v>146</v>
      </c>
      <c r="D39" s="30" t="s">
        <v>37</v>
      </c>
      <c r="E39" s="38" t="s">
        <v>312</v>
      </c>
      <c r="F39" s="38" t="s">
        <v>98</v>
      </c>
    </row>
    <row r="40" spans="1:6" ht="29.5" customHeight="1" x14ac:dyDescent="0.25">
      <c r="A40" s="13">
        <v>5.2</v>
      </c>
      <c r="B40" s="18" t="s">
        <v>26</v>
      </c>
      <c r="C40" s="20" t="s">
        <v>130</v>
      </c>
      <c r="D40" s="30" t="s">
        <v>36</v>
      </c>
      <c r="E40" s="38" t="s">
        <v>309</v>
      </c>
      <c r="F40" s="38"/>
    </row>
    <row r="41" spans="1:6" ht="50" x14ac:dyDescent="0.25">
      <c r="A41" s="27">
        <v>5.3</v>
      </c>
      <c r="B41" s="18" t="s">
        <v>157</v>
      </c>
      <c r="C41" s="20" t="s">
        <v>104</v>
      </c>
      <c r="D41" s="30" t="s">
        <v>36</v>
      </c>
      <c r="E41" s="38" t="s">
        <v>63</v>
      </c>
      <c r="F41" s="38" t="s">
        <v>97</v>
      </c>
    </row>
    <row r="42" spans="1:6" ht="35.5" customHeight="1" x14ac:dyDescent="0.25">
      <c r="A42" s="13">
        <v>5.4</v>
      </c>
      <c r="B42" s="18" t="s">
        <v>27</v>
      </c>
      <c r="C42" s="7" t="s">
        <v>131</v>
      </c>
      <c r="D42" s="30" t="s">
        <v>38</v>
      </c>
      <c r="E42" s="38" t="s">
        <v>102</v>
      </c>
      <c r="F42" s="38"/>
    </row>
    <row r="43" spans="1:6" ht="37" customHeight="1" x14ac:dyDescent="0.25">
      <c r="A43" s="13">
        <v>5.5</v>
      </c>
      <c r="B43" s="18" t="s">
        <v>315</v>
      </c>
      <c r="C43" s="7" t="s">
        <v>317</v>
      </c>
      <c r="D43" s="30" t="s">
        <v>38</v>
      </c>
      <c r="E43" s="38" t="s">
        <v>316</v>
      </c>
      <c r="F43" s="38"/>
    </row>
    <row r="44" spans="1:6" ht="50" x14ac:dyDescent="0.25">
      <c r="A44" s="13">
        <v>5.6</v>
      </c>
      <c r="B44" s="18" t="s">
        <v>158</v>
      </c>
      <c r="C44" s="7" t="s">
        <v>147</v>
      </c>
      <c r="D44" s="30" t="s">
        <v>38</v>
      </c>
      <c r="E44" s="38" t="s">
        <v>63</v>
      </c>
      <c r="F44" s="38"/>
    </row>
    <row r="45" spans="1:6" ht="40" x14ac:dyDescent="0.25">
      <c r="A45" s="13">
        <v>5.7</v>
      </c>
      <c r="B45" s="18" t="s">
        <v>28</v>
      </c>
      <c r="C45" s="7" t="s">
        <v>148</v>
      </c>
      <c r="D45" s="30" t="s">
        <v>36</v>
      </c>
      <c r="E45" s="38" t="s">
        <v>159</v>
      </c>
      <c r="F45" s="38" t="s">
        <v>103</v>
      </c>
    </row>
    <row r="46" spans="1:6" ht="40" x14ac:dyDescent="0.25">
      <c r="A46" s="32">
        <v>5.8</v>
      </c>
      <c r="B46" s="18" t="s">
        <v>80</v>
      </c>
      <c r="C46" s="7" t="s">
        <v>105</v>
      </c>
      <c r="D46" s="30" t="s">
        <v>36</v>
      </c>
      <c r="E46" s="38" t="s">
        <v>71</v>
      </c>
      <c r="F46" s="38"/>
    </row>
    <row r="48" spans="1:6" ht="15.5" x14ac:dyDescent="0.35">
      <c r="D48" s="28"/>
      <c r="E48" s="4"/>
    </row>
    <row r="49" spans="4:6" ht="37.5" x14ac:dyDescent="0.25">
      <c r="D49" s="5" t="s">
        <v>35</v>
      </c>
      <c r="E49" s="7" t="s">
        <v>53</v>
      </c>
      <c r="F49" s="33">
        <v>1</v>
      </c>
    </row>
    <row r="50" spans="4:6" ht="37.5" x14ac:dyDescent="0.25">
      <c r="D50" s="5" t="s">
        <v>36</v>
      </c>
      <c r="E50" s="7" t="s">
        <v>52</v>
      </c>
      <c r="F50" s="33">
        <v>2</v>
      </c>
    </row>
    <row r="51" spans="4:6" ht="37.5" x14ac:dyDescent="0.25">
      <c r="D51" s="5" t="s">
        <v>37</v>
      </c>
      <c r="E51" s="7" t="s">
        <v>54</v>
      </c>
      <c r="F51" s="33">
        <v>3</v>
      </c>
    </row>
    <row r="52" spans="4:6" ht="37.5" x14ac:dyDescent="0.25">
      <c r="D52" s="5" t="s">
        <v>38</v>
      </c>
      <c r="E52" s="7" t="s">
        <v>39</v>
      </c>
      <c r="F52" s="33">
        <v>4</v>
      </c>
    </row>
  </sheetData>
  <sheetProtection algorithmName="SHA-512" hashValue="ScCpIZrfVDcfCV4VLq5ykTFY7K+fibWyGRz01jsvQjqom915A+0dQSg3t/jc5AMFYEG1t/oTSvsEOWl6GeV7og==" saltValue="EvRQqji4Vo7cY2koSzJhUg==" spinCount="100000" sheet="1" selectLockedCells="1"/>
  <phoneticPr fontId="3" type="noConversion"/>
  <dataValidations count="1">
    <dataValidation type="list" allowBlank="1" showInputMessage="1" showErrorMessage="1" sqref="D39:D46 D21:D26 D28:D37 D3:D10 D12:D19" xr:uid="{00000000-0002-0000-0100-000000000000}">
      <formula1>$D$48:$D$52</formula1>
    </dataValidation>
  </dataValidations>
  <pageMargins left="0.75" right="0.75" top="1" bottom="1" header="0.5" footer="0.5"/>
  <pageSetup paperSize="9"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9"/>
    <pageSetUpPr fitToPage="1"/>
  </sheetPr>
  <dimension ref="B1:AF17"/>
  <sheetViews>
    <sheetView showGridLines="0" showRowColHeaders="0" zoomScale="90" zoomScaleNormal="90" workbookViewId="0">
      <selection activeCell="A5" sqref="A5"/>
    </sheetView>
  </sheetViews>
  <sheetFormatPr defaultRowHeight="12.5" x14ac:dyDescent="0.25"/>
  <cols>
    <col min="1" max="1" width="3.81640625" customWidth="1"/>
    <col min="2" max="2" width="25.1796875" customWidth="1"/>
    <col min="3" max="3" width="6" customWidth="1"/>
    <col min="4" max="4" width="6.1796875" bestFit="1" customWidth="1"/>
    <col min="5" max="5" width="3.81640625" customWidth="1"/>
    <col min="31" max="31" width="22.7265625" bestFit="1" customWidth="1"/>
  </cols>
  <sheetData>
    <row r="1" spans="2:32" ht="25" x14ac:dyDescent="0.5">
      <c r="B1" s="9"/>
      <c r="F1" s="3"/>
      <c r="AE1" s="23"/>
      <c r="AF1" s="23" t="s">
        <v>113</v>
      </c>
    </row>
    <row r="2" spans="2:32" ht="19.5" customHeight="1" x14ac:dyDescent="0.55000000000000004">
      <c r="G2" s="59" t="s">
        <v>322</v>
      </c>
      <c r="H2" s="60"/>
      <c r="I2" s="61" t="str">
        <f>AE8</f>
        <v>confident</v>
      </c>
      <c r="J2" s="60"/>
      <c r="K2" s="60"/>
      <c r="L2" s="59" t="s">
        <v>323</v>
      </c>
      <c r="M2" s="60"/>
      <c r="N2" s="60"/>
      <c r="O2" s="60"/>
      <c r="AE2" s="12" t="s">
        <v>13</v>
      </c>
      <c r="AF2" s="2">
        <f>Data!E6</f>
        <v>2.625</v>
      </c>
    </row>
    <row r="3" spans="2:32" ht="27" customHeight="1" x14ac:dyDescent="0.3">
      <c r="AE3" s="12" t="s">
        <v>14</v>
      </c>
      <c r="AF3" s="2">
        <f>Data!E15</f>
        <v>2.375</v>
      </c>
    </row>
    <row r="4" spans="2:32" ht="27" customHeight="1" x14ac:dyDescent="0.3">
      <c r="AE4" s="12" t="s">
        <v>15</v>
      </c>
      <c r="AF4" s="2">
        <f>Data!E24</f>
        <v>2.1666666666666665</v>
      </c>
    </row>
    <row r="5" spans="2:32" ht="27" customHeight="1" x14ac:dyDescent="0.3">
      <c r="AE5" s="12" t="s">
        <v>10</v>
      </c>
      <c r="AF5" s="2">
        <f>Data!E31</f>
        <v>2.5</v>
      </c>
    </row>
    <row r="6" spans="2:32" ht="27" customHeight="1" x14ac:dyDescent="0.3">
      <c r="AE6" s="12" t="s">
        <v>16</v>
      </c>
      <c r="AF6" s="2">
        <f>Data!E42</f>
        <v>2.875</v>
      </c>
    </row>
    <row r="7" spans="2:32" ht="27" customHeight="1" x14ac:dyDescent="0.3">
      <c r="AE7" s="12" t="s">
        <v>321</v>
      </c>
      <c r="AF7" s="2">
        <f>Data!E2</f>
        <v>2.5249999999999999</v>
      </c>
    </row>
    <row r="8" spans="2:32" ht="27" customHeight="1" x14ac:dyDescent="0.3">
      <c r="AE8" s="57" t="str">
        <f>IF(AND(AF8&gt;=0,AF8&lt;1.5),"not confident",IF(AND(AF8&gt;=1.5,AF8&lt;2.5),"slightly confident",IF(AND(AF8&gt;=2.5,AF8&lt;3.5),"confident","very confident")))</f>
        <v>confident</v>
      </c>
      <c r="AF8" s="58">
        <f>AF7</f>
        <v>2.5249999999999999</v>
      </c>
    </row>
    <row r="9" spans="2:32" ht="27" customHeight="1" x14ac:dyDescent="0.25"/>
    <row r="10" spans="2:32" ht="27" customHeight="1" x14ac:dyDescent="0.25"/>
    <row r="11" spans="2:32" ht="27" customHeight="1" x14ac:dyDescent="0.25"/>
    <row r="12" spans="2:32" ht="27" customHeight="1" x14ac:dyDescent="0.25">
      <c r="AE12" s="8"/>
    </row>
    <row r="13" spans="2:32" ht="21.75" customHeight="1" x14ac:dyDescent="0.25"/>
    <row r="14" spans="2:32" ht="21.75" customHeight="1" x14ac:dyDescent="0.25"/>
    <row r="15" spans="2:32" ht="21.75" customHeight="1" x14ac:dyDescent="0.25"/>
    <row r="16" spans="2:32" ht="21.75" customHeight="1" x14ac:dyDescent="0.25"/>
    <row r="17" ht="21.75" customHeight="1" x14ac:dyDescent="0.25"/>
  </sheetData>
  <sheetProtection algorithmName="SHA-512" hashValue="kN73riLOGQIEDjUm7SS5WbdrYxYQ5/1gtcjDw/j2Fgvfamn68DZ1DpaBIxQTDKLe8ZZWNVaVPV5ek3qUQAif9Q==" saltValue="FtAdQ1e3HciXVz9UHroBFw==" spinCount="100000" sheet="1" objects="1" scenarios="1"/>
  <pageMargins left="0.70866141732283472" right="0.70866141732283472" top="0.74803149606299213" bottom="0.74803149606299213" header="0.31496062992125984" footer="0.31496062992125984"/>
  <pageSetup paperSize="9" scale="80" orientation="landscape" r:id="rId1"/>
  <headerFooter>
    <oddFooter>&amp;L&amp;F&amp;R&amp;D&amp;T</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EC0E6A-1087-4793-BAD6-A184C4C9B4E0}">
  <sheetPr>
    <tabColor rgb="FF002060"/>
  </sheetPr>
  <dimension ref="A1:C87"/>
  <sheetViews>
    <sheetView showGridLines="0" showRowColHeaders="0" workbookViewId="0">
      <pane xSplit="1" ySplit="11" topLeftCell="B12" activePane="bottomRight" state="frozen"/>
      <selection pane="topRight" activeCell="B1" sqref="B1"/>
      <selection pane="bottomLeft" activeCell="A12" sqref="A12"/>
      <selection pane="bottomRight"/>
    </sheetView>
  </sheetViews>
  <sheetFormatPr defaultRowHeight="12.5" x14ac:dyDescent="0.25"/>
  <cols>
    <col min="1" max="1" width="4.81640625" customWidth="1"/>
    <col min="2" max="2" width="66.26953125" customWidth="1"/>
    <col min="3" max="3" width="77.36328125" bestFit="1" customWidth="1"/>
  </cols>
  <sheetData>
    <row r="1" spans="1:3" ht="13" x14ac:dyDescent="0.3">
      <c r="A1" s="50" t="s">
        <v>170</v>
      </c>
      <c r="B1" s="50" t="s">
        <v>303</v>
      </c>
    </row>
    <row r="2" spans="1:3" x14ac:dyDescent="0.25">
      <c r="A2" s="51">
        <v>1</v>
      </c>
      <c r="B2" s="51" t="s">
        <v>162</v>
      </c>
    </row>
    <row r="3" spans="1:3" x14ac:dyDescent="0.25">
      <c r="A3" s="51">
        <f>A2+1</f>
        <v>2</v>
      </c>
      <c r="B3" s="51" t="s">
        <v>163</v>
      </c>
    </row>
    <row r="4" spans="1:3" x14ac:dyDescent="0.25">
      <c r="A4" s="51">
        <f>A3+1</f>
        <v>3</v>
      </c>
      <c r="B4" s="51" t="s">
        <v>164</v>
      </c>
    </row>
    <row r="5" spans="1:3" x14ac:dyDescent="0.25">
      <c r="A5" s="51">
        <f>A4+1</f>
        <v>4</v>
      </c>
      <c r="B5" s="51" t="s">
        <v>165</v>
      </c>
    </row>
    <row r="6" spans="1:3" x14ac:dyDescent="0.25">
      <c r="A6" s="51">
        <f>A5+1</f>
        <v>5</v>
      </c>
      <c r="B6" s="51" t="s">
        <v>166</v>
      </c>
    </row>
    <row r="7" spans="1:3" x14ac:dyDescent="0.25">
      <c r="A7" s="51">
        <f>A6+1</f>
        <v>6</v>
      </c>
      <c r="B7" s="51" t="s">
        <v>167</v>
      </c>
    </row>
    <row r="8" spans="1:3" x14ac:dyDescent="0.25">
      <c r="A8" s="51">
        <f t="shared" ref="A8" si="0">A7+1</f>
        <v>7</v>
      </c>
      <c r="B8" s="51" t="s">
        <v>168</v>
      </c>
    </row>
    <row r="10" spans="1:3" ht="13" x14ac:dyDescent="0.3">
      <c r="A10" s="34" t="s">
        <v>169</v>
      </c>
    </row>
    <row r="11" spans="1:3" ht="13" x14ac:dyDescent="0.3">
      <c r="A11" s="50" t="s">
        <v>170</v>
      </c>
      <c r="B11" s="50" t="s">
        <v>171</v>
      </c>
      <c r="C11" s="50" t="s">
        <v>172</v>
      </c>
    </row>
    <row r="12" spans="1:3" x14ac:dyDescent="0.25">
      <c r="A12" s="51">
        <v>1</v>
      </c>
      <c r="B12" s="51" t="s">
        <v>173</v>
      </c>
      <c r="C12" s="51" t="s">
        <v>174</v>
      </c>
    </row>
    <row r="13" spans="1:3" x14ac:dyDescent="0.25">
      <c r="A13" s="51">
        <f>A12+1</f>
        <v>2</v>
      </c>
      <c r="B13" s="51" t="s">
        <v>175</v>
      </c>
      <c r="C13" s="51" t="s">
        <v>176</v>
      </c>
    </row>
    <row r="14" spans="1:3" x14ac:dyDescent="0.25">
      <c r="A14" s="51">
        <f>A13+1</f>
        <v>3</v>
      </c>
      <c r="B14" s="51" t="s">
        <v>177</v>
      </c>
      <c r="C14" s="51" t="s">
        <v>178</v>
      </c>
    </row>
    <row r="15" spans="1:3" x14ac:dyDescent="0.25">
      <c r="A15" s="51">
        <f>A14+1</f>
        <v>4</v>
      </c>
      <c r="B15" s="51" t="s">
        <v>179</v>
      </c>
      <c r="C15" s="51" t="s">
        <v>180</v>
      </c>
    </row>
    <row r="16" spans="1:3" x14ac:dyDescent="0.25">
      <c r="A16" s="51">
        <f>A15+1</f>
        <v>5</v>
      </c>
      <c r="B16" s="51" t="s">
        <v>181</v>
      </c>
      <c r="C16" s="51" t="s">
        <v>182</v>
      </c>
    </row>
    <row r="17" spans="1:3" x14ac:dyDescent="0.25">
      <c r="A17" s="51">
        <f>A16+1</f>
        <v>6</v>
      </c>
      <c r="B17" s="51" t="s">
        <v>183</v>
      </c>
      <c r="C17" s="51" t="s">
        <v>184</v>
      </c>
    </row>
    <row r="18" spans="1:3" x14ac:dyDescent="0.25">
      <c r="A18" s="51">
        <f t="shared" ref="A18:A80" si="1">A17+1</f>
        <v>7</v>
      </c>
      <c r="B18" s="51" t="s">
        <v>185</v>
      </c>
      <c r="C18" s="51" t="s">
        <v>186</v>
      </c>
    </row>
    <row r="19" spans="1:3" x14ac:dyDescent="0.25">
      <c r="A19" s="51">
        <f t="shared" si="1"/>
        <v>8</v>
      </c>
      <c r="B19" s="51" t="s">
        <v>187</v>
      </c>
      <c r="C19" s="51" t="s">
        <v>188</v>
      </c>
    </row>
    <row r="20" spans="1:3" x14ac:dyDescent="0.25">
      <c r="A20" s="51">
        <f t="shared" si="1"/>
        <v>9</v>
      </c>
      <c r="B20" s="51" t="s">
        <v>189</v>
      </c>
      <c r="C20" s="51" t="s">
        <v>190</v>
      </c>
    </row>
    <row r="21" spans="1:3" x14ac:dyDescent="0.25">
      <c r="A21" s="51">
        <f t="shared" si="1"/>
        <v>10</v>
      </c>
      <c r="B21" s="51" t="s">
        <v>191</v>
      </c>
      <c r="C21" s="52" t="s">
        <v>192</v>
      </c>
    </row>
    <row r="22" spans="1:3" x14ac:dyDescent="0.25">
      <c r="A22" s="51">
        <f t="shared" si="1"/>
        <v>11</v>
      </c>
      <c r="B22" s="51" t="s">
        <v>193</v>
      </c>
      <c r="C22" s="52" t="s">
        <v>194</v>
      </c>
    </row>
    <row r="23" spans="1:3" x14ac:dyDescent="0.25">
      <c r="A23" s="51">
        <f t="shared" si="1"/>
        <v>12</v>
      </c>
      <c r="B23" s="51" t="s">
        <v>195</v>
      </c>
      <c r="C23" s="52" t="s">
        <v>196</v>
      </c>
    </row>
    <row r="24" spans="1:3" x14ac:dyDescent="0.25">
      <c r="A24" s="51">
        <f t="shared" si="1"/>
        <v>13</v>
      </c>
      <c r="B24" s="51" t="s">
        <v>197</v>
      </c>
      <c r="C24" s="52" t="s">
        <v>198</v>
      </c>
    </row>
    <row r="25" spans="1:3" x14ac:dyDescent="0.25">
      <c r="A25" s="51">
        <f t="shared" si="1"/>
        <v>14</v>
      </c>
      <c r="B25" s="51" t="s">
        <v>199</v>
      </c>
      <c r="C25" s="52" t="s">
        <v>200</v>
      </c>
    </row>
    <row r="26" spans="1:3" x14ac:dyDescent="0.25">
      <c r="A26" s="51">
        <f t="shared" si="1"/>
        <v>15</v>
      </c>
      <c r="B26" s="51" t="s">
        <v>201</v>
      </c>
      <c r="C26" s="52" t="s">
        <v>202</v>
      </c>
    </row>
    <row r="27" spans="1:3" x14ac:dyDescent="0.25">
      <c r="A27" s="51">
        <f t="shared" si="1"/>
        <v>16</v>
      </c>
      <c r="B27" s="51" t="s">
        <v>203</v>
      </c>
      <c r="C27" s="52" t="s">
        <v>204</v>
      </c>
    </row>
    <row r="28" spans="1:3" x14ac:dyDescent="0.25">
      <c r="A28" s="51">
        <f t="shared" si="1"/>
        <v>17</v>
      </c>
      <c r="B28" s="51" t="s">
        <v>205</v>
      </c>
      <c r="C28" s="52" t="s">
        <v>206</v>
      </c>
    </row>
    <row r="29" spans="1:3" x14ac:dyDescent="0.25">
      <c r="A29" s="51">
        <f t="shared" si="1"/>
        <v>18</v>
      </c>
      <c r="B29" s="51" t="s">
        <v>207</v>
      </c>
      <c r="C29" s="52" t="s">
        <v>208</v>
      </c>
    </row>
    <row r="30" spans="1:3" x14ac:dyDescent="0.25">
      <c r="A30" s="51">
        <f t="shared" si="1"/>
        <v>19</v>
      </c>
      <c r="B30" s="51" t="s">
        <v>209</v>
      </c>
      <c r="C30" s="52" t="s">
        <v>194</v>
      </c>
    </row>
    <row r="31" spans="1:3" x14ac:dyDescent="0.25">
      <c r="A31" s="51">
        <f t="shared" si="1"/>
        <v>20</v>
      </c>
      <c r="B31" s="51" t="s">
        <v>210</v>
      </c>
      <c r="C31" s="52" t="s">
        <v>211</v>
      </c>
    </row>
    <row r="32" spans="1:3" x14ac:dyDescent="0.25">
      <c r="A32" s="51">
        <f t="shared" si="1"/>
        <v>21</v>
      </c>
      <c r="B32" s="51" t="s">
        <v>212</v>
      </c>
      <c r="C32" s="52" t="s">
        <v>213</v>
      </c>
    </row>
    <row r="33" spans="1:3" x14ac:dyDescent="0.25">
      <c r="A33" s="51">
        <f t="shared" si="1"/>
        <v>22</v>
      </c>
      <c r="B33" s="51" t="s">
        <v>214</v>
      </c>
      <c r="C33" s="51" t="s">
        <v>182</v>
      </c>
    </row>
    <row r="34" spans="1:3" x14ac:dyDescent="0.25">
      <c r="A34" s="51">
        <f t="shared" si="1"/>
        <v>23</v>
      </c>
      <c r="B34" s="51" t="s">
        <v>215</v>
      </c>
      <c r="C34" s="52" t="s">
        <v>216</v>
      </c>
    </row>
    <row r="35" spans="1:3" x14ac:dyDescent="0.25">
      <c r="A35" s="51">
        <f t="shared" si="1"/>
        <v>24</v>
      </c>
      <c r="B35" s="51" t="s">
        <v>217</v>
      </c>
      <c r="C35" s="52" t="s">
        <v>218</v>
      </c>
    </row>
    <row r="36" spans="1:3" x14ac:dyDescent="0.25">
      <c r="A36" s="51">
        <f t="shared" si="1"/>
        <v>25</v>
      </c>
      <c r="B36" s="51" t="s">
        <v>219</v>
      </c>
      <c r="C36" s="52" t="s">
        <v>220</v>
      </c>
    </row>
    <row r="37" spans="1:3" x14ac:dyDescent="0.25">
      <c r="A37" s="51">
        <f t="shared" si="1"/>
        <v>26</v>
      </c>
      <c r="B37" s="51" t="s">
        <v>221</v>
      </c>
      <c r="C37" s="52" t="s">
        <v>222</v>
      </c>
    </row>
    <row r="38" spans="1:3" x14ac:dyDescent="0.25">
      <c r="A38" s="51">
        <f t="shared" si="1"/>
        <v>27</v>
      </c>
      <c r="B38" s="51" t="s">
        <v>223</v>
      </c>
      <c r="C38" s="52" t="s">
        <v>224</v>
      </c>
    </row>
    <row r="39" spans="1:3" x14ac:dyDescent="0.25">
      <c r="A39" s="51">
        <f t="shared" si="1"/>
        <v>28</v>
      </c>
      <c r="B39" s="51" t="s">
        <v>225</v>
      </c>
      <c r="C39" s="52" t="s">
        <v>226</v>
      </c>
    </row>
    <row r="40" spans="1:3" x14ac:dyDescent="0.25">
      <c r="A40" s="51">
        <f t="shared" si="1"/>
        <v>29</v>
      </c>
      <c r="B40" s="51" t="s">
        <v>227</v>
      </c>
      <c r="C40" s="52" t="s">
        <v>228</v>
      </c>
    </row>
    <row r="41" spans="1:3" x14ac:dyDescent="0.25">
      <c r="A41" s="51">
        <f t="shared" si="1"/>
        <v>30</v>
      </c>
      <c r="B41" s="51" t="s">
        <v>229</v>
      </c>
      <c r="C41" s="52" t="s">
        <v>230</v>
      </c>
    </row>
    <row r="42" spans="1:3" x14ac:dyDescent="0.25">
      <c r="A42" s="51">
        <f t="shared" si="1"/>
        <v>31</v>
      </c>
      <c r="B42" s="51" t="s">
        <v>18</v>
      </c>
      <c r="C42" s="51" t="s">
        <v>231</v>
      </c>
    </row>
    <row r="43" spans="1:3" x14ac:dyDescent="0.25">
      <c r="A43" s="51">
        <f t="shared" si="1"/>
        <v>32</v>
      </c>
      <c r="B43" s="51" t="s">
        <v>232</v>
      </c>
      <c r="C43" s="51" t="s">
        <v>233</v>
      </c>
    </row>
    <row r="44" spans="1:3" x14ac:dyDescent="0.25">
      <c r="A44" s="51">
        <f t="shared" si="1"/>
        <v>33</v>
      </c>
      <c r="B44" s="51"/>
      <c r="C44" s="51" t="s">
        <v>234</v>
      </c>
    </row>
    <row r="45" spans="1:3" x14ac:dyDescent="0.25">
      <c r="A45" s="51">
        <f t="shared" si="1"/>
        <v>34</v>
      </c>
      <c r="B45" s="51" t="s">
        <v>235</v>
      </c>
      <c r="C45" s="51" t="s">
        <v>236</v>
      </c>
    </row>
    <row r="46" spans="1:3" x14ac:dyDescent="0.25">
      <c r="A46" s="51">
        <f t="shared" si="1"/>
        <v>35</v>
      </c>
      <c r="B46" s="51" t="s">
        <v>237</v>
      </c>
      <c r="C46" s="52" t="s">
        <v>238</v>
      </c>
    </row>
    <row r="47" spans="1:3" x14ac:dyDescent="0.25">
      <c r="A47" s="51">
        <f t="shared" si="1"/>
        <v>36</v>
      </c>
      <c r="B47" s="51" t="s">
        <v>239</v>
      </c>
      <c r="C47" s="52" t="s">
        <v>240</v>
      </c>
    </row>
    <row r="48" spans="1:3" x14ac:dyDescent="0.25">
      <c r="A48" s="51">
        <f t="shared" si="1"/>
        <v>37</v>
      </c>
      <c r="B48" s="51" t="s">
        <v>241</v>
      </c>
      <c r="C48" s="52" t="s">
        <v>242</v>
      </c>
    </row>
    <row r="49" spans="1:3" x14ac:dyDescent="0.25">
      <c r="A49" s="51">
        <f t="shared" si="1"/>
        <v>38</v>
      </c>
      <c r="B49" s="51" t="s">
        <v>243</v>
      </c>
      <c r="C49" s="52" t="s">
        <v>244</v>
      </c>
    </row>
    <row r="50" spans="1:3" x14ac:dyDescent="0.25">
      <c r="A50" s="51">
        <f t="shared" si="1"/>
        <v>39</v>
      </c>
      <c r="B50" s="51" t="s">
        <v>245</v>
      </c>
      <c r="C50" s="51" t="s">
        <v>246</v>
      </c>
    </row>
    <row r="51" spans="1:3" x14ac:dyDescent="0.25">
      <c r="A51" s="51">
        <f t="shared" si="1"/>
        <v>40</v>
      </c>
      <c r="B51" s="51" t="s">
        <v>247</v>
      </c>
      <c r="C51" s="51" t="s">
        <v>248</v>
      </c>
    </row>
    <row r="52" spans="1:3" x14ac:dyDescent="0.25">
      <c r="A52" s="51">
        <f t="shared" si="1"/>
        <v>41</v>
      </c>
      <c r="B52" s="51" t="s">
        <v>249</v>
      </c>
      <c r="C52" s="51" t="s">
        <v>250</v>
      </c>
    </row>
    <row r="53" spans="1:3" x14ac:dyDescent="0.25">
      <c r="A53" s="51">
        <f t="shared" si="1"/>
        <v>42</v>
      </c>
      <c r="B53" s="51"/>
      <c r="C53" s="51" t="s">
        <v>251</v>
      </c>
    </row>
    <row r="54" spans="1:3" x14ac:dyDescent="0.25">
      <c r="A54" s="51">
        <f t="shared" si="1"/>
        <v>43</v>
      </c>
      <c r="B54" s="51"/>
      <c r="C54" s="51" t="s">
        <v>252</v>
      </c>
    </row>
    <row r="55" spans="1:3" x14ac:dyDescent="0.25">
      <c r="A55" s="51">
        <f t="shared" si="1"/>
        <v>44</v>
      </c>
      <c r="B55" s="51"/>
      <c r="C55" s="51" t="s">
        <v>253</v>
      </c>
    </row>
    <row r="56" spans="1:3" x14ac:dyDescent="0.25">
      <c r="A56" s="51">
        <f t="shared" si="1"/>
        <v>45</v>
      </c>
      <c r="B56" s="51"/>
      <c r="C56" s="51" t="s">
        <v>254</v>
      </c>
    </row>
    <row r="57" spans="1:3" x14ac:dyDescent="0.25">
      <c r="A57" s="51">
        <f t="shared" si="1"/>
        <v>46</v>
      </c>
      <c r="B57" s="51"/>
      <c r="C57" s="51" t="s">
        <v>255</v>
      </c>
    </row>
    <row r="58" spans="1:3" x14ac:dyDescent="0.25">
      <c r="A58" s="51">
        <f t="shared" si="1"/>
        <v>47</v>
      </c>
      <c r="B58" s="51" t="s">
        <v>256</v>
      </c>
      <c r="C58" s="51" t="s">
        <v>257</v>
      </c>
    </row>
    <row r="59" spans="1:3" x14ac:dyDescent="0.25">
      <c r="A59" s="51">
        <f t="shared" si="1"/>
        <v>48</v>
      </c>
      <c r="B59" s="51"/>
      <c r="C59" s="51" t="s">
        <v>258</v>
      </c>
    </row>
    <row r="60" spans="1:3" x14ac:dyDescent="0.25">
      <c r="A60" s="51">
        <f t="shared" si="1"/>
        <v>49</v>
      </c>
      <c r="B60" s="51"/>
      <c r="C60" s="51" t="s">
        <v>259</v>
      </c>
    </row>
    <row r="61" spans="1:3" x14ac:dyDescent="0.25">
      <c r="A61" s="51">
        <f t="shared" si="1"/>
        <v>50</v>
      </c>
      <c r="B61" s="51"/>
      <c r="C61" s="51" t="s">
        <v>260</v>
      </c>
    </row>
    <row r="62" spans="1:3" x14ac:dyDescent="0.25">
      <c r="A62" s="51">
        <f t="shared" si="1"/>
        <v>51</v>
      </c>
      <c r="B62" s="51" t="s">
        <v>261</v>
      </c>
      <c r="C62" s="51" t="s">
        <v>262</v>
      </c>
    </row>
    <row r="63" spans="1:3" x14ac:dyDescent="0.25">
      <c r="A63" s="51">
        <f t="shared" si="1"/>
        <v>52</v>
      </c>
      <c r="B63" s="51" t="s">
        <v>263</v>
      </c>
      <c r="C63" s="51" t="s">
        <v>264</v>
      </c>
    </row>
    <row r="64" spans="1:3" x14ac:dyDescent="0.25">
      <c r="A64" s="51">
        <f t="shared" si="1"/>
        <v>53</v>
      </c>
      <c r="B64" s="51" t="s">
        <v>265</v>
      </c>
      <c r="C64" s="51" t="s">
        <v>266</v>
      </c>
    </row>
    <row r="65" spans="1:3" x14ac:dyDescent="0.25">
      <c r="A65" s="51">
        <f t="shared" si="1"/>
        <v>54</v>
      </c>
      <c r="B65" s="51"/>
      <c r="C65" s="53" t="s">
        <v>267</v>
      </c>
    </row>
    <row r="66" spans="1:3" x14ac:dyDescent="0.25">
      <c r="A66" s="54">
        <f t="shared" si="1"/>
        <v>55</v>
      </c>
      <c r="B66" s="51"/>
      <c r="C66" s="53" t="s">
        <v>268</v>
      </c>
    </row>
    <row r="67" spans="1:3" x14ac:dyDescent="0.25">
      <c r="A67" s="54">
        <f t="shared" si="1"/>
        <v>56</v>
      </c>
      <c r="B67" s="51" t="s">
        <v>269</v>
      </c>
      <c r="C67" s="55" t="s">
        <v>270</v>
      </c>
    </row>
    <row r="68" spans="1:3" x14ac:dyDescent="0.25">
      <c r="A68" s="54">
        <f t="shared" si="1"/>
        <v>57</v>
      </c>
      <c r="B68" s="51" t="s">
        <v>271</v>
      </c>
      <c r="C68" s="51" t="s">
        <v>272</v>
      </c>
    </row>
    <row r="69" spans="1:3" x14ac:dyDescent="0.25">
      <c r="A69" s="54">
        <f t="shared" si="1"/>
        <v>58</v>
      </c>
      <c r="B69" s="51" t="s">
        <v>273</v>
      </c>
      <c r="C69" s="51" t="s">
        <v>274</v>
      </c>
    </row>
    <row r="70" spans="1:3" x14ac:dyDescent="0.25">
      <c r="A70" s="54">
        <f t="shared" si="1"/>
        <v>59</v>
      </c>
      <c r="B70" s="51" t="s">
        <v>275</v>
      </c>
      <c r="C70" s="51" t="s">
        <v>276</v>
      </c>
    </row>
    <row r="71" spans="1:3" x14ac:dyDescent="0.25">
      <c r="A71" s="54">
        <f t="shared" si="1"/>
        <v>60</v>
      </c>
      <c r="B71" s="51"/>
      <c r="C71" s="51" t="s">
        <v>277</v>
      </c>
    </row>
    <row r="72" spans="1:3" x14ac:dyDescent="0.25">
      <c r="A72" s="54">
        <f t="shared" si="1"/>
        <v>61</v>
      </c>
      <c r="B72" s="51" t="s">
        <v>278</v>
      </c>
      <c r="C72" s="51" t="s">
        <v>279</v>
      </c>
    </row>
    <row r="73" spans="1:3" x14ac:dyDescent="0.25">
      <c r="A73" s="54">
        <f t="shared" si="1"/>
        <v>62</v>
      </c>
      <c r="B73" s="51" t="s">
        <v>280</v>
      </c>
      <c r="C73" s="51" t="s">
        <v>281</v>
      </c>
    </row>
    <row r="74" spans="1:3" x14ac:dyDescent="0.25">
      <c r="A74" s="54">
        <f t="shared" si="1"/>
        <v>63</v>
      </c>
      <c r="B74" s="51" t="s">
        <v>282</v>
      </c>
      <c r="C74" s="51" t="s">
        <v>283</v>
      </c>
    </row>
    <row r="75" spans="1:3" x14ac:dyDescent="0.25">
      <c r="A75" s="54">
        <f t="shared" si="1"/>
        <v>64</v>
      </c>
      <c r="B75" s="51" t="s">
        <v>284</v>
      </c>
      <c r="C75" s="51" t="s">
        <v>285</v>
      </c>
    </row>
    <row r="76" spans="1:3" x14ac:dyDescent="0.25">
      <c r="A76" s="54">
        <f t="shared" si="1"/>
        <v>65</v>
      </c>
      <c r="B76" s="51"/>
      <c r="C76" s="51" t="s">
        <v>286</v>
      </c>
    </row>
    <row r="77" spans="1:3" x14ac:dyDescent="0.25">
      <c r="A77" s="54">
        <f t="shared" si="1"/>
        <v>66</v>
      </c>
      <c r="B77" s="51" t="s">
        <v>287</v>
      </c>
      <c r="C77" s="51" t="s">
        <v>288</v>
      </c>
    </row>
    <row r="78" spans="1:3" x14ac:dyDescent="0.25">
      <c r="A78" s="54">
        <f t="shared" si="1"/>
        <v>67</v>
      </c>
      <c r="B78" s="51" t="s">
        <v>289</v>
      </c>
      <c r="C78" s="51" t="s">
        <v>290</v>
      </c>
    </row>
    <row r="79" spans="1:3" x14ac:dyDescent="0.25">
      <c r="A79" s="54">
        <f t="shared" si="1"/>
        <v>68</v>
      </c>
      <c r="B79" s="51" t="s">
        <v>291</v>
      </c>
      <c r="C79" s="51" t="s">
        <v>292</v>
      </c>
    </row>
    <row r="80" spans="1:3" x14ac:dyDescent="0.25">
      <c r="A80" s="54">
        <f t="shared" si="1"/>
        <v>69</v>
      </c>
      <c r="B80" s="51" t="s">
        <v>293</v>
      </c>
      <c r="C80" s="51" t="s">
        <v>294</v>
      </c>
    </row>
    <row r="81" spans="1:3" x14ac:dyDescent="0.25">
      <c r="A81" s="54">
        <f t="shared" ref="A81:A87" si="2">A80+1</f>
        <v>70</v>
      </c>
      <c r="B81" s="51" t="s">
        <v>295</v>
      </c>
      <c r="C81" s="51" t="s">
        <v>296</v>
      </c>
    </row>
    <row r="82" spans="1:3" x14ac:dyDescent="0.25">
      <c r="A82" s="54">
        <f t="shared" si="2"/>
        <v>71</v>
      </c>
      <c r="B82" s="51" t="s">
        <v>297</v>
      </c>
      <c r="C82" s="51" t="s">
        <v>298</v>
      </c>
    </row>
    <row r="83" spans="1:3" x14ac:dyDescent="0.25">
      <c r="A83" s="54">
        <f t="shared" si="2"/>
        <v>72</v>
      </c>
      <c r="B83" s="51"/>
      <c r="C83" s="51" t="s">
        <v>299</v>
      </c>
    </row>
    <row r="84" spans="1:3" x14ac:dyDescent="0.25">
      <c r="A84" s="54">
        <f t="shared" si="2"/>
        <v>73</v>
      </c>
      <c r="B84" s="51"/>
      <c r="C84" s="51" t="s">
        <v>300</v>
      </c>
    </row>
    <row r="85" spans="1:3" x14ac:dyDescent="0.25">
      <c r="A85" s="51">
        <f t="shared" si="2"/>
        <v>74</v>
      </c>
      <c r="B85" s="51" t="s">
        <v>301</v>
      </c>
      <c r="C85" s="51" t="s">
        <v>302</v>
      </c>
    </row>
    <row r="86" spans="1:3" x14ac:dyDescent="0.25">
      <c r="A86" s="51">
        <f t="shared" si="2"/>
        <v>75</v>
      </c>
      <c r="B86" s="51" t="s">
        <v>311</v>
      </c>
      <c r="C86" s="51" t="s">
        <v>310</v>
      </c>
    </row>
    <row r="87" spans="1:3" x14ac:dyDescent="0.25">
      <c r="A87" s="51">
        <f t="shared" si="2"/>
        <v>76</v>
      </c>
      <c r="B87" s="51" t="s">
        <v>305</v>
      </c>
      <c r="C87" s="51" t="s">
        <v>304</v>
      </c>
    </row>
  </sheetData>
  <sheetProtection algorithmName="SHA-512" hashValue="+3FYHddF99Hkpr8yFZ1NE3fZ3o0D4ZykufAVgouF8a5KUlOfknnSaQWZFyWTq5GRmmCaNS3bteMkbIJpbktb4Q==" saltValue="lzud2ONWzkbuWj9g00qYvw==" spinCount="100000" sheet="1" objects="1" scenarios="1"/>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G49"/>
  <sheetViews>
    <sheetView workbookViewId="0">
      <selection activeCell="D9" sqref="D9"/>
    </sheetView>
  </sheetViews>
  <sheetFormatPr defaultRowHeight="12.5" x14ac:dyDescent="0.25"/>
  <cols>
    <col min="1" max="1" width="30" customWidth="1"/>
    <col min="2" max="2" width="9" customWidth="1"/>
  </cols>
  <sheetData>
    <row r="1" spans="1:7" ht="13" x14ac:dyDescent="0.3">
      <c r="B1" s="34" t="s">
        <v>114</v>
      </c>
      <c r="D1" s="8" t="s">
        <v>112</v>
      </c>
      <c r="E1">
        <f>E5+E14+E23+E30+E41</f>
        <v>101</v>
      </c>
      <c r="G1" s="8" t="s">
        <v>115</v>
      </c>
    </row>
    <row r="2" spans="1:7" ht="13" x14ac:dyDescent="0.3">
      <c r="B2" s="34"/>
      <c r="D2" s="8" t="s">
        <v>113</v>
      </c>
      <c r="E2">
        <f>E1/40</f>
        <v>2.5249999999999999</v>
      </c>
      <c r="G2">
        <v>2.5609756097560976</v>
      </c>
    </row>
    <row r="3" spans="1:7" x14ac:dyDescent="0.25">
      <c r="G3">
        <v>2.5609756097560976</v>
      </c>
    </row>
    <row r="4" spans="1:7" ht="13" x14ac:dyDescent="0.3">
      <c r="A4" s="34" t="s">
        <v>9</v>
      </c>
      <c r="B4" s="34" t="s">
        <v>2</v>
      </c>
      <c r="C4" s="34" t="s">
        <v>113</v>
      </c>
      <c r="G4">
        <v>2.5609756097560976</v>
      </c>
    </row>
    <row r="5" spans="1:7" x14ac:dyDescent="0.25">
      <c r="A5" t="str">
        <f>' Survey'!B3</f>
        <v>Purpose &amp; Vision</v>
      </c>
      <c r="B5">
        <f>VLOOKUP(' Survey'!D3,' Survey'!$D$49:$F$52,3,FALSE)</f>
        <v>4</v>
      </c>
      <c r="C5" s="35">
        <f>$E$6</f>
        <v>2.625</v>
      </c>
      <c r="D5" s="8" t="s">
        <v>112</v>
      </c>
      <c r="E5">
        <f>SUM(B5:B12)</f>
        <v>21</v>
      </c>
      <c r="G5">
        <v>2.5609756097560976</v>
      </c>
    </row>
    <row r="6" spans="1:7" x14ac:dyDescent="0.25">
      <c r="A6" t="str">
        <f>' Survey'!B4</f>
        <v>Values &amp; Behaviours</v>
      </c>
      <c r="B6">
        <f>VLOOKUP(' Survey'!D4,' Survey'!$D$49:$F$52,3,FALSE)</f>
        <v>4</v>
      </c>
      <c r="C6" s="35">
        <f t="shared" ref="C6:C12" si="0">$E$6</f>
        <v>2.625</v>
      </c>
      <c r="D6" s="8" t="s">
        <v>113</v>
      </c>
      <c r="E6">
        <f>AVERAGE(B5:B12)</f>
        <v>2.625</v>
      </c>
      <c r="G6">
        <v>2.5609756097560976</v>
      </c>
    </row>
    <row r="7" spans="1:7" x14ac:dyDescent="0.25">
      <c r="A7" t="str">
        <f>' Survey'!B5</f>
        <v>Strategy inclusion &amp; Consensus</v>
      </c>
      <c r="B7">
        <f>VLOOKUP(' Survey'!D5,' Survey'!$D$49:$F$52,3,FALSE)</f>
        <v>3</v>
      </c>
      <c r="C7" s="35">
        <f t="shared" si="0"/>
        <v>2.625</v>
      </c>
      <c r="D7" s="8" t="s">
        <v>116</v>
      </c>
    </row>
    <row r="8" spans="1:7" x14ac:dyDescent="0.25">
      <c r="A8" t="str">
        <f>' Survey'!B6</f>
        <v>Strategy Formulation</v>
      </c>
      <c r="B8">
        <f>VLOOKUP(' Survey'!D6,' Survey'!$D$49:$F$52,3,FALSE)</f>
        <v>2</v>
      </c>
      <c r="C8" s="35">
        <f t="shared" si="0"/>
        <v>2.625</v>
      </c>
    </row>
    <row r="9" spans="1:7" x14ac:dyDescent="0.25">
      <c r="A9" t="str">
        <f>' Survey'!B7</f>
        <v>Balanced 
Scorecard</v>
      </c>
      <c r="B9">
        <f>VLOOKUP(' Survey'!D7,' Survey'!$D$49:$F$52,3,FALSE)</f>
        <v>1</v>
      </c>
      <c r="C9" s="35">
        <f t="shared" si="0"/>
        <v>2.625</v>
      </c>
    </row>
    <row r="10" spans="1:7" x14ac:dyDescent="0.25">
      <c r="A10" t="str">
        <f>' Survey'!B8</f>
        <v>Strategic capabilities</v>
      </c>
      <c r="B10">
        <f>VLOOKUP(' Survey'!D8,' Survey'!$D$49:$F$52,3,FALSE)</f>
        <v>2</v>
      </c>
      <c r="C10" s="35">
        <f t="shared" si="0"/>
        <v>2.625</v>
      </c>
    </row>
    <row r="11" spans="1:7" x14ac:dyDescent="0.25">
      <c r="A11" t="str">
        <f>' Survey'!B9</f>
        <v>Resource allocation</v>
      </c>
      <c r="B11">
        <f>VLOOKUP(' Survey'!D9,' Survey'!$D$49:$F$52,3,FALSE)</f>
        <v>2</v>
      </c>
      <c r="C11" s="35">
        <f t="shared" si="0"/>
        <v>2.625</v>
      </c>
    </row>
    <row r="12" spans="1:7" x14ac:dyDescent="0.25">
      <c r="A12" t="str">
        <f>' Survey'!B10</f>
        <v>Budget alignment</v>
      </c>
      <c r="B12">
        <f>VLOOKUP(' Survey'!D10,' Survey'!$D$49:$F$52,3,FALSE)</f>
        <v>3</v>
      </c>
      <c r="C12" s="35">
        <f t="shared" si="0"/>
        <v>2.625</v>
      </c>
    </row>
    <row r="13" spans="1:7" ht="13" x14ac:dyDescent="0.3">
      <c r="A13" s="34" t="str">
        <f>' Survey'!B11</f>
        <v>Mindset &amp; Behaviours</v>
      </c>
      <c r="B13" s="34" t="s">
        <v>2</v>
      </c>
      <c r="C13" s="36" t="s">
        <v>113</v>
      </c>
    </row>
    <row r="14" spans="1:7" x14ac:dyDescent="0.25">
      <c r="A14" t="str">
        <f>' Survey'!B12</f>
        <v>Integrated working</v>
      </c>
      <c r="B14">
        <f>VLOOKUP(' Survey'!D12,' Survey'!$D$49:$F$52,3,FALSE)</f>
        <v>3</v>
      </c>
      <c r="C14" s="35">
        <f>$E$15</f>
        <v>2.375</v>
      </c>
      <c r="D14" s="8" t="s">
        <v>112</v>
      </c>
      <c r="E14">
        <f>SUM(B14:B21)</f>
        <v>19</v>
      </c>
    </row>
    <row r="15" spans="1:7" x14ac:dyDescent="0.25">
      <c r="A15" t="str">
        <f>' Survey'!B13</f>
        <v>Aligned working</v>
      </c>
      <c r="B15">
        <f>VLOOKUP(' Survey'!D13,' Survey'!$D$49:$F$52,3,FALSE)</f>
        <v>2</v>
      </c>
      <c r="C15" s="35">
        <f t="shared" ref="C15:C21" si="1">$E$15</f>
        <v>2.375</v>
      </c>
      <c r="D15" s="8" t="s">
        <v>113</v>
      </c>
      <c r="E15">
        <f>AVERAGE(B14:B21)</f>
        <v>2.375</v>
      </c>
    </row>
    <row r="16" spans="1:7" x14ac:dyDescent="0.25">
      <c r="A16" t="str">
        <f>' Survey'!B14</f>
        <v>Constructive Behaviours</v>
      </c>
      <c r="B16">
        <f>VLOOKUP(' Survey'!D14,' Survey'!$D$49:$F$52,3,FALSE)</f>
        <v>3</v>
      </c>
      <c r="C16" s="35">
        <f t="shared" si="1"/>
        <v>2.375</v>
      </c>
    </row>
    <row r="17" spans="1:5" x14ac:dyDescent="0.25">
      <c r="A17" t="str">
        <f>' Survey'!B15</f>
        <v>Relation oriented management style</v>
      </c>
      <c r="B17">
        <f>VLOOKUP(' Survey'!D15,' Survey'!$D$49:$F$52,3,FALSE)</f>
        <v>2</v>
      </c>
      <c r="C17" s="35">
        <f t="shared" si="1"/>
        <v>2.375</v>
      </c>
    </row>
    <row r="18" spans="1:5" x14ac:dyDescent="0.25">
      <c r="A18" t="str">
        <f>' Survey'!B16</f>
        <v>Commitment</v>
      </c>
      <c r="B18">
        <f>VLOOKUP(' Survey'!D16,' Survey'!$D$49:$F$52,3,FALSE)</f>
        <v>3</v>
      </c>
      <c r="C18" s="35">
        <f t="shared" si="1"/>
        <v>2.375</v>
      </c>
    </row>
    <row r="19" spans="1:5" x14ac:dyDescent="0.25">
      <c r="A19" t="str">
        <f>' Survey'!B17</f>
        <v>Confidence</v>
      </c>
      <c r="B19">
        <f>VLOOKUP(' Survey'!D17,' Survey'!$D$49:$F$52,3,FALSE)</f>
        <v>3</v>
      </c>
      <c r="C19" s="35">
        <f t="shared" si="1"/>
        <v>2.375</v>
      </c>
    </row>
    <row r="20" spans="1:5" x14ac:dyDescent="0.25">
      <c r="A20" t="str">
        <f>' Survey'!B18</f>
        <v>Challenge</v>
      </c>
      <c r="B20">
        <f>VLOOKUP(' Survey'!D18,' Survey'!$D$49:$F$52,3,FALSE)</f>
        <v>1</v>
      </c>
      <c r="C20" s="35">
        <f t="shared" si="1"/>
        <v>2.375</v>
      </c>
    </row>
    <row r="21" spans="1:5" x14ac:dyDescent="0.25">
      <c r="A21" t="str">
        <f>' Survey'!B19</f>
        <v>Trust</v>
      </c>
      <c r="B21">
        <f>VLOOKUP(' Survey'!D19,' Survey'!$D$49:$F$52,3,FALSE)</f>
        <v>2</v>
      </c>
      <c r="C21" s="35">
        <f t="shared" si="1"/>
        <v>2.375</v>
      </c>
    </row>
    <row r="22" spans="1:5" ht="13" x14ac:dyDescent="0.3">
      <c r="A22" s="34" t="str">
        <f>' Survey'!B20</f>
        <v>Performance &amp; Appraisal</v>
      </c>
      <c r="B22" s="34" t="s">
        <v>2</v>
      </c>
      <c r="C22" s="36" t="s">
        <v>113</v>
      </c>
    </row>
    <row r="23" spans="1:5" x14ac:dyDescent="0.25">
      <c r="A23" t="str">
        <f>' Survey'!B21</f>
        <v>Strategy is cascaded</v>
      </c>
      <c r="B23">
        <f>VLOOKUP(' Survey'!D21,' Survey'!$D$49:$F$52,3,FALSE)</f>
        <v>1</v>
      </c>
      <c r="C23" s="35">
        <f>$E$24</f>
        <v>2.1666666666666665</v>
      </c>
      <c r="D23" s="8" t="s">
        <v>112</v>
      </c>
      <c r="E23">
        <f>SUM(B23:B28)</f>
        <v>13</v>
      </c>
    </row>
    <row r="24" spans="1:5" x14ac:dyDescent="0.25">
      <c r="A24" t="str">
        <f>' Survey'!B22</f>
        <v>Performance alignment</v>
      </c>
      <c r="B24">
        <f>VLOOKUP(' Survey'!D22,' Survey'!$D$49:$F$52,3,FALSE)</f>
        <v>2</v>
      </c>
      <c r="C24" s="35">
        <f t="shared" ref="C24:C28" si="2">$E$24</f>
        <v>2.1666666666666665</v>
      </c>
      <c r="D24" s="8" t="s">
        <v>113</v>
      </c>
      <c r="E24">
        <f>AVERAGE(B23:B28)</f>
        <v>2.1666666666666665</v>
      </c>
    </row>
    <row r="25" spans="1:5" x14ac:dyDescent="0.25">
      <c r="A25" t="str">
        <f>' Survey'!B23</f>
        <v>Integrated values &amp; behaviours</v>
      </c>
      <c r="B25">
        <f>VLOOKUP(' Survey'!D23,' Survey'!$D$49:$F$52,3,FALSE)</f>
        <v>4</v>
      </c>
      <c r="C25" s="35">
        <f t="shared" si="2"/>
        <v>2.1666666666666665</v>
      </c>
    </row>
    <row r="26" spans="1:5" x14ac:dyDescent="0.25">
      <c r="A26" t="str">
        <f>' Survey'!B24</f>
        <v>Recruitment policies</v>
      </c>
      <c r="B26">
        <f>VLOOKUP(' Survey'!D24,' Survey'!$D$49:$F$52,3,FALSE)</f>
        <v>2</v>
      </c>
      <c r="C26" s="35">
        <f t="shared" si="2"/>
        <v>2.1666666666666665</v>
      </c>
    </row>
    <row r="27" spans="1:5" x14ac:dyDescent="0.25">
      <c r="A27" t="str">
        <f>' Survey'!B25</f>
        <v>Rewards &amp; Incentives</v>
      </c>
      <c r="B27">
        <f>VLOOKUP(' Survey'!D25,' Survey'!$D$49:$F$52,3,FALSE)</f>
        <v>2</v>
      </c>
      <c r="C27" s="35">
        <f t="shared" si="2"/>
        <v>2.1666666666666665</v>
      </c>
    </row>
    <row r="28" spans="1:5" x14ac:dyDescent="0.25">
      <c r="A28" t="str">
        <f>' Survey'!B26</f>
        <v>Act on performance issues</v>
      </c>
      <c r="B28">
        <f>VLOOKUP(' Survey'!D26,' Survey'!$D$49:$F$52,3,FALSE)</f>
        <v>2</v>
      </c>
      <c r="C28" s="35">
        <f t="shared" si="2"/>
        <v>2.1666666666666665</v>
      </c>
    </row>
    <row r="29" spans="1:5" ht="13" x14ac:dyDescent="0.3">
      <c r="A29" s="34" t="str">
        <f>' Survey'!B27</f>
        <v>Organization Change</v>
      </c>
      <c r="B29" s="34" t="s">
        <v>2</v>
      </c>
      <c r="C29" s="36" t="s">
        <v>113</v>
      </c>
    </row>
    <row r="30" spans="1:5" x14ac:dyDescent="0.25">
      <c r="A30" t="str">
        <f>' Survey'!B28</f>
        <v>Strategy coalition</v>
      </c>
      <c r="B30">
        <f>VLOOKUP(' Survey'!D28,' Survey'!$D$49:$F$52,3,FALSE)</f>
        <v>4</v>
      </c>
      <c r="C30" s="35">
        <f>$E$31</f>
        <v>2.5</v>
      </c>
      <c r="D30" s="8" t="s">
        <v>112</v>
      </c>
      <c r="E30">
        <f>SUM(B30:B39)</f>
        <v>25</v>
      </c>
    </row>
    <row r="31" spans="1:5" x14ac:dyDescent="0.25">
      <c r="A31" t="str">
        <f>' Survey'!B29</f>
        <v>Vision for change</v>
      </c>
      <c r="B31">
        <f>VLOOKUP(' Survey'!D29,' Survey'!$D$49:$F$52,3,FALSE)</f>
        <v>4</v>
      </c>
      <c r="C31" s="35">
        <f t="shared" ref="C31:C39" si="3">$E$31</f>
        <v>2.5</v>
      </c>
      <c r="D31" s="8" t="s">
        <v>113</v>
      </c>
      <c r="E31">
        <f>AVERAGE(B30:B39)</f>
        <v>2.5</v>
      </c>
    </row>
    <row r="32" spans="1:5" x14ac:dyDescent="0.25">
      <c r="A32" t="str">
        <f>' Survey'!B30</f>
        <v>Strategy communication</v>
      </c>
      <c r="B32">
        <f>VLOOKUP(' Survey'!D30,' Survey'!$D$49:$F$52,3,FALSE)</f>
        <v>3</v>
      </c>
      <c r="C32" s="35">
        <f t="shared" si="3"/>
        <v>2.5</v>
      </c>
    </row>
    <row r="33" spans="1:5" x14ac:dyDescent="0.25">
      <c r="A33" t="str">
        <f>' Survey'!B31</f>
        <v>Two way communication</v>
      </c>
      <c r="B33">
        <f>VLOOKUP(' Survey'!D31,' Survey'!$D$49:$F$52,3,FALSE)</f>
        <v>2</v>
      </c>
      <c r="C33" s="35">
        <f t="shared" si="3"/>
        <v>2.5</v>
      </c>
    </row>
    <row r="34" spans="1:5" x14ac:dyDescent="0.25">
      <c r="A34" t="str">
        <f>' Survey'!B32</f>
        <v>Strategy understanding</v>
      </c>
      <c r="B34">
        <f>VLOOKUP(' Survey'!D32,' Survey'!$D$49:$F$52,3,FALSE)</f>
        <v>2</v>
      </c>
      <c r="C34" s="35">
        <f t="shared" si="3"/>
        <v>2.5</v>
      </c>
    </row>
    <row r="35" spans="1:5" x14ac:dyDescent="0.25">
      <c r="A35" t="str">
        <f>' Survey'!B33</f>
        <v>Strategy empowerment</v>
      </c>
      <c r="B35">
        <f>VLOOKUP(' Survey'!D33,' Survey'!$D$49:$F$52,3,FALSE)</f>
        <v>3</v>
      </c>
      <c r="C35" s="35">
        <f t="shared" si="3"/>
        <v>2.5</v>
      </c>
    </row>
    <row r="36" spans="1:5" x14ac:dyDescent="0.25">
      <c r="A36" t="str">
        <f>' Survey'!B34</f>
        <v>Institutionalize the Strategy</v>
      </c>
      <c r="B36">
        <f>VLOOKUP(' Survey'!D34,' Survey'!$D$49:$F$52,3,FALSE)</f>
        <v>2</v>
      </c>
      <c r="C36" s="35">
        <f t="shared" si="3"/>
        <v>2.5</v>
      </c>
    </row>
    <row r="37" spans="1:5" x14ac:dyDescent="0.25">
      <c r="A37" t="str">
        <f>' Survey'!B35</f>
        <v>Organizational Decisions</v>
      </c>
      <c r="B37">
        <f>VLOOKUP(' Survey'!D35,' Survey'!$D$49:$F$52,3,FALSE)</f>
        <v>1</v>
      </c>
      <c r="C37" s="35">
        <f t="shared" si="3"/>
        <v>2.5</v>
      </c>
    </row>
    <row r="38" spans="1:5" x14ac:dyDescent="0.25">
      <c r="A38" t="str">
        <f>' Survey'!B36</f>
        <v>Organizational Structure</v>
      </c>
      <c r="B38">
        <f>VLOOKUP(' Survey'!D36,' Survey'!$D$49:$F$52,3,FALSE)</f>
        <v>2</v>
      </c>
      <c r="C38" s="35">
        <f t="shared" si="3"/>
        <v>2.5</v>
      </c>
    </row>
    <row r="39" spans="1:5" x14ac:dyDescent="0.25">
      <c r="A39" t="str">
        <f>' Survey'!B37</f>
        <v>Learning &amp; development</v>
      </c>
      <c r="B39">
        <f>VLOOKUP(' Survey'!D37,' Survey'!$D$49:$F$52,3,FALSE)</f>
        <v>2</v>
      </c>
      <c r="C39" s="35">
        <f t="shared" si="3"/>
        <v>2.5</v>
      </c>
    </row>
    <row r="40" spans="1:5" ht="13" x14ac:dyDescent="0.3">
      <c r="A40" s="34" t="str">
        <f>' Survey'!B38</f>
        <v>Planning and Monitoring</v>
      </c>
      <c r="B40" s="34" t="s">
        <v>2</v>
      </c>
      <c r="C40" s="36" t="s">
        <v>113</v>
      </c>
    </row>
    <row r="41" spans="1:5" x14ac:dyDescent="0.25">
      <c r="A41" t="str">
        <f>' Survey'!B39</f>
        <v>Strategic Implementation plan</v>
      </c>
      <c r="B41">
        <f>VLOOKUP(' Survey'!D39,' Survey'!$D$49:$F$52,3,FALSE)</f>
        <v>3</v>
      </c>
      <c r="C41" s="35">
        <f>$E$42</f>
        <v>2.875</v>
      </c>
      <c r="D41" s="8" t="s">
        <v>112</v>
      </c>
      <c r="E41">
        <f>SUM(B41:B48)</f>
        <v>23</v>
      </c>
    </row>
    <row r="42" spans="1:5" x14ac:dyDescent="0.25">
      <c r="A42" t="str">
        <f>' Survey'!B40</f>
        <v>Strategy plan ownership</v>
      </c>
      <c r="B42">
        <f>VLOOKUP(' Survey'!D40,' Survey'!$D$49:$F$52,3,FALSE)</f>
        <v>2</v>
      </c>
      <c r="C42" s="35">
        <f t="shared" ref="C42:C48" si="4">$E$42</f>
        <v>2.875</v>
      </c>
      <c r="D42" s="8" t="s">
        <v>113</v>
      </c>
      <c r="E42">
        <f>AVERAGE(B41:B48)</f>
        <v>2.875</v>
      </c>
    </row>
    <row r="43" spans="1:5" x14ac:dyDescent="0.25">
      <c r="A43" t="str">
        <f>' Survey'!B41</f>
        <v>Continuous 
Strategy
monitoring</v>
      </c>
      <c r="B43">
        <f>VLOOKUP(' Survey'!D41,' Survey'!$D$49:$F$52,3,FALSE)</f>
        <v>2</v>
      </c>
      <c r="C43" s="35">
        <f t="shared" si="4"/>
        <v>2.875</v>
      </c>
    </row>
    <row r="44" spans="1:5" x14ac:dyDescent="0.25">
      <c r="A44" t="str">
        <f>' Survey'!B42</f>
        <v>Rolling Forecast &amp; Budget</v>
      </c>
      <c r="B44">
        <f>VLOOKUP(' Survey'!D42,' Survey'!$D$49:$F$52,3,FALSE)</f>
        <v>4</v>
      </c>
      <c r="C44" s="35">
        <f t="shared" si="4"/>
        <v>2.875</v>
      </c>
    </row>
    <row r="45" spans="1:5" x14ac:dyDescent="0.25">
      <c r="A45" t="str">
        <f>' Survey'!B43</f>
        <v>External Orientated scenario's</v>
      </c>
      <c r="B45">
        <f>VLOOKUP(' Survey'!D43,' Survey'!$D$49:$F$52,3,FALSE)</f>
        <v>4</v>
      </c>
      <c r="C45" s="35">
        <f t="shared" si="4"/>
        <v>2.875</v>
      </c>
    </row>
    <row r="46" spans="1:5" x14ac:dyDescent="0.25">
      <c r="A46" t="str">
        <f>' Survey'!B44</f>
        <v>Budget Gap Management</v>
      </c>
      <c r="B46">
        <f>VLOOKUP(' Survey'!D44,' Survey'!$D$49:$F$52,3,FALSE)</f>
        <v>4</v>
      </c>
      <c r="C46" s="35">
        <f t="shared" si="4"/>
        <v>2.875</v>
      </c>
    </row>
    <row r="47" spans="1:5" x14ac:dyDescent="0.25">
      <c r="A47" t="str">
        <f>' Survey'!B45</f>
        <v>Resource re-allocation</v>
      </c>
      <c r="B47">
        <f>VLOOKUP(' Survey'!D45,' Survey'!$D$49:$F$52,3,FALSE)</f>
        <v>2</v>
      </c>
      <c r="C47" s="35">
        <f t="shared" si="4"/>
        <v>2.875</v>
      </c>
    </row>
    <row r="48" spans="1:5" x14ac:dyDescent="0.25">
      <c r="A48" t="str">
        <f>' Survey'!B46</f>
        <v>Periodic output
Communication</v>
      </c>
      <c r="B48">
        <f>VLOOKUP(' Survey'!D46,' Survey'!$D$49:$F$52,3,FALSE)</f>
        <v>2</v>
      </c>
      <c r="C48" s="35">
        <f t="shared" si="4"/>
        <v>2.875</v>
      </c>
    </row>
    <row r="49" spans="2:2" x14ac:dyDescent="0.25">
      <c r="B49" t="s">
        <v>18</v>
      </c>
    </row>
  </sheetData>
  <sheetProtection selectLockedCells="1" selectUnlockedCells="1"/>
  <pageMargins left="0.7" right="0.7" top="0.75" bottom="0.75" header="0.3" footer="0.3"/>
  <pageSetup paperSize="9" orientation="portrait" horizontalDpi="4294967292"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1</vt:i4>
      </vt:variant>
    </vt:vector>
  </HeadingPairs>
  <TitlesOfParts>
    <vt:vector size="7" baseType="lpstr">
      <vt:lpstr>Home</vt:lpstr>
      <vt:lpstr>How to</vt:lpstr>
      <vt:lpstr> Survey</vt:lpstr>
      <vt:lpstr>Report</vt:lpstr>
      <vt:lpstr>References</vt:lpstr>
      <vt:lpstr>Data</vt:lpstr>
      <vt:lpstr>Report!Print_Area</vt:lpstr>
    </vt:vector>
  </TitlesOfParts>
  <Company>George Weston Foods Limited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vanhouen</dc:creator>
  <cp:lastModifiedBy>Niels van Hove</cp:lastModifiedBy>
  <cp:lastPrinted>2015-10-18T03:29:46Z</cp:lastPrinted>
  <dcterms:created xsi:type="dcterms:W3CDTF">2011-06-02T04:08:36Z</dcterms:created>
  <dcterms:modified xsi:type="dcterms:W3CDTF">2017-12-20T00:42:10Z</dcterms:modified>
</cp:coreProperties>
</file>